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00" windowWidth="11280" windowHeight="783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18" r:id="rId6"/>
    <sheet name="Phòng 307-1" sheetId="16" r:id="rId7"/>
    <sheet name="Phòng 307-2" sheetId="17" r:id="rId8"/>
  </sheets>
  <externalReferences>
    <externalReference r:id="rId9"/>
  </externalReferences>
  <definedNames>
    <definedName name="_xlnm.Print_Titles" localSheetId="6">'Phòng 307-1'!$1:$7</definedName>
    <definedName name="_xlnm.Print_Titles" localSheetId="7">'Phòng 307-2'!$1:$7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<sst xmlns="http://schemas.openxmlformats.org/spreadsheetml/2006/main" count="1248" uniqueCount="190">
  <si>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</si>
  <si>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</si>
  <si>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</si>
  <si>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</si>
  <si>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</si>
  <si>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</si>
  <si>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</si>
  <si>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</si>
  <si>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</si>
  <si>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</si>
  <si>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</si>
  <si>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</si>
  <si>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</si>
  <si>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</si>
  <si>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</si>
  <si>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</si>
  <si>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</si>
  <si>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</si>
  <si>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</si>
  <si>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</si>
  <si>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</si>
  <si>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</si>
  <si>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</si>
  <si>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</si>
  <si>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</si>
  <si>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</si>
  <si>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</si>
  <si>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</si>
  <si>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</si>
  <si>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</si>
  <si>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</si>
  <si>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</si>
  <si>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</si>
  <si>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</si>
  <si>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</si>
  <si>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</si>
  <si>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</si>
  <si>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</si>
  <si>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</si>
  <si>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</si>
  <si>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</si>
  <si>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</si>
  <si>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</si>
  <si>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</si>
  <si>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</si>
  <si>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</si>
  <si>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</si>
  <si>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</si>
  <si>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</si>
  <si>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</si>
  <si>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</si>
  <si>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</si>
  <si>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</si>
  <si>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</si>
  <si>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</si>
  <si>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</si>
  <si>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</si>
  <si>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</si>
  <si>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</si>
  <si>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</si>
  <si>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</si>
  <si>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</si>
  <si>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</si>
  <si>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</si>
  <si>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</si>
  <si>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</si>
  <si>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</si>
  <si>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</si>
  <si>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</si>
  <si>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</si>
  <si>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</si>
  <si>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</si>
  <si>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</si>
  <si>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</si>
  <si>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</si>
  <si>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</si>
  <si>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</si>
  <si>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</si>
  <si>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Quang</t>
  </si>
  <si>
    <t>Giang</t>
  </si>
  <si>
    <t>Hà</t>
  </si>
  <si>
    <t>Hoàng</t>
  </si>
  <si>
    <t>Ly</t>
  </si>
  <si>
    <t>Minh</t>
  </si>
  <si>
    <t>Xuân</t>
  </si>
  <si>
    <t>Tâm</t>
  </si>
  <si>
    <t>Vân</t>
  </si>
  <si>
    <t>Dung</t>
  </si>
  <si>
    <t>An</t>
  </si>
  <si>
    <t>Thuỷ</t>
  </si>
  <si>
    <t>Vy</t>
  </si>
  <si>
    <t>Khánh</t>
  </si>
  <si>
    <t>Nhi</t>
  </si>
  <si>
    <t>Hải</t>
  </si>
  <si>
    <t>Hạnh</t>
  </si>
  <si>
    <t>Châu</t>
  </si>
  <si>
    <t>Linh</t>
  </si>
  <si>
    <t>Trinh</t>
  </si>
  <si>
    <t>Mỹ</t>
  </si>
  <si>
    <t>Thảo</t>
  </si>
  <si>
    <t>Trí</t>
  </si>
  <si>
    <t>Trân</t>
  </si>
  <si>
    <t>Vi</t>
  </si>
  <si>
    <t>Trang</t>
  </si>
  <si>
    <t>Duyên</t>
  </si>
  <si>
    <t>Hiền</t>
  </si>
  <si>
    <t>Khôi</t>
  </si>
  <si>
    <t>Quỳnh</t>
  </si>
  <si>
    <t>Ngân</t>
  </si>
  <si>
    <t>Thúy</t>
  </si>
  <si>
    <t>Kiều</t>
  </si>
  <si>
    <t>Ái</t>
  </si>
  <si>
    <t>Ân</t>
  </si>
  <si>
    <t>Hiệp</t>
  </si>
  <si>
    <t>1</t>
  </si>
  <si>
    <t>Nguyễn Phương</t>
  </si>
  <si>
    <t>Nguyễn Kim</t>
  </si>
  <si>
    <t>Nguyễn Ngọc</t>
  </si>
  <si>
    <t>Phạm Mỹ</t>
  </si>
  <si>
    <t>Nguyễn Hà</t>
  </si>
  <si>
    <t>Tỉnh</t>
  </si>
  <si>
    <t>Hoàng Ngọc</t>
  </si>
  <si>
    <t>Nguyễn Khánh</t>
  </si>
  <si>
    <t>Đỗ Ngọc</t>
  </si>
  <si>
    <t>Võ Thị Mỹ</t>
  </si>
  <si>
    <t>Nguyễn Tuyết</t>
  </si>
  <si>
    <t/>
  </si>
  <si>
    <t>Trịnh Nhật</t>
  </si>
  <si>
    <t>Lưu Phương</t>
  </si>
  <si>
    <t>Nợ HP</t>
  </si>
  <si>
    <t>DANH SÁCH SINH VIÊN DỰ THI KTHP 2017-2018</t>
  </si>
  <si>
    <t>Ng. Thị Kim Phượng</t>
  </si>
  <si>
    <t>307/1</t>
  </si>
  <si>
    <t>307/2</t>
  </si>
  <si>
    <t>Lã Vũ Nhân</t>
  </si>
  <si>
    <t>PSU-ACC 304 AIS</t>
  </si>
  <si>
    <t>Cao Thị Ngọc</t>
  </si>
  <si>
    <t>Hồ Thị Quỳnh</t>
  </si>
  <si>
    <t>Nguyễn Thị Thuỳ</t>
  </si>
  <si>
    <t>Nguyễn Đặng Thùy</t>
  </si>
  <si>
    <t>Dương Thị Mỹ</t>
  </si>
  <si>
    <t>Nguyễn Thị Hương</t>
  </si>
  <si>
    <t>Đoàn Thị Mỹ</t>
  </si>
  <si>
    <t>Nguyễn Thị Diệu</t>
  </si>
  <si>
    <t>Nguyễn Thị Ngọc</t>
  </si>
  <si>
    <t>Hoàng Thị Hồng</t>
  </si>
  <si>
    <t>Lê Vĩnh</t>
  </si>
  <si>
    <t>Tô Thị Thúy</t>
  </si>
  <si>
    <t>Nguyễn Thị Như</t>
  </si>
  <si>
    <t>Phan Thanh Tiểu</t>
  </si>
  <si>
    <t>Phan Thị Như</t>
  </si>
  <si>
    <t>Huỳnh Thị Phương</t>
  </si>
  <si>
    <t>Phan Trần Thanh</t>
  </si>
  <si>
    <t>Lê Ngọc Huyền</t>
  </si>
  <si>
    <t>Hồ Thị Diễm</t>
  </si>
  <si>
    <t>Hồ Thị Huyền</t>
  </si>
  <si>
    <t>Trần Thị Việt</t>
  </si>
  <si>
    <t>Nguyễn Thị Tường</t>
  </si>
  <si>
    <t>Nguyễn Lê Thảo</t>
  </si>
  <si>
    <t>Phan Thị Hồng</t>
  </si>
  <si>
    <t>PSU-ACC 304 CIS</t>
  </si>
  <si>
    <t>Cao Bảo Nguyên</t>
  </si>
  <si>
    <t>Phan Thị Mỹ</t>
  </si>
  <si>
    <t>Nguyễn Thị Thúy</t>
  </si>
  <si>
    <t>Nguyễn Vinh</t>
  </si>
  <si>
    <t>Nguyễn Thị Thành</t>
  </si>
  <si>
    <t>Đặng Thu</t>
  </si>
  <si>
    <t>Trần Thị Thanh</t>
  </si>
  <si>
    <t>Trương Thị Cẩm</t>
  </si>
  <si>
    <t>Huỳnh Hoàng Quí</t>
  </si>
  <si>
    <t>Nguyễn Phương Thanh</t>
  </si>
  <si>
    <t>Huỳnh Thị Thanh</t>
  </si>
  <si>
    <t>307/1-1-24</t>
  </si>
  <si>
    <t xml:space="preserve">      LẬP BẢNG                    GIÁM THỊ            GIÁM KHẢO 1            GIÁM KHẢO 2             TT KHẢO THÍ&amp;ĐBCL</t>
  </si>
  <si>
    <t>307/2-2-24</t>
  </si>
  <si>
    <t>(LỚP: AIS-CIS)</t>
  </si>
  <si>
    <t>MÔN :Kế Toán Tài Chính 2* MÃ MÔN:PSU-ACC304</t>
  </si>
  <si>
    <t>Thời gian:15H30 - Ngày 13/12/2017 - Phòng: 307/1 - cơ sở:  209 Phan Thanh</t>
  </si>
  <si>
    <t>K21PSUKDN</t>
  </si>
  <si>
    <t>ENG-PSU-ACC304-Suat 15H30 - Ngày 13/12/2017</t>
  </si>
  <si>
    <t>K21PSUQNH</t>
  </si>
  <si>
    <t>K20PSU-QNH</t>
  </si>
  <si>
    <t>K21QTM</t>
  </si>
  <si>
    <t>K20PSU-QTH</t>
  </si>
  <si>
    <t>ENG-PSU-ACC304-Suat 15H30 - Ngày 07/10/2017</t>
  </si>
  <si>
    <t>K17PSUQCD3</t>
  </si>
  <si>
    <t>K20PSU-KKT</t>
  </si>
  <si>
    <t>K20PSUQTC</t>
  </si>
  <si>
    <t>K19PSU-QNH</t>
  </si>
  <si>
    <t>Thời gian:15H30 - Ngày 13/12/2017 - Phòng: 307/2 - cơ sở:  209 Phan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</si>
</sst>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3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62">
    <xf numFmtId="0" fontId="0" fillId="0" borderId="0"/>
    <xf numFmtId="166" fontId="3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8" fontId="20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21" fillId="0" borderId="0"/>
    <xf numFmtId="184" fontId="42" fillId="0" borderId="0"/>
    <xf numFmtId="0" fontId="22" fillId="2" borderId="0"/>
    <xf numFmtId="0" fontId="23" fillId="2" borderId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24" fillId="2" borderId="0"/>
    <xf numFmtId="185" fontId="44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5" fillId="0" borderId="0">
      <alignment wrapText="1"/>
    </xf>
    <xf numFmtId="0" fontId="74" fillId="13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45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8" fontId="45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89" fontId="45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26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76" fillId="31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26" fillId="0" borderId="0"/>
    <xf numFmtId="0" fontId="66" fillId="0" borderId="0"/>
    <xf numFmtId="0" fontId="26" fillId="0" borderId="0"/>
    <xf numFmtId="37" fontId="46" fillId="0" borderId="0"/>
    <xf numFmtId="0" fontId="47" fillId="0" borderId="0"/>
    <xf numFmtId="0" fontId="3" fillId="0" borderId="0" applyFill="0" applyBorder="0" applyAlignment="0"/>
    <xf numFmtId="0" fontId="3" fillId="0" borderId="0" applyFill="0" applyBorder="0" applyAlignment="0"/>
    <xf numFmtId="169" fontId="3" fillId="0" borderId="0" applyFill="0" applyBorder="0" applyAlignment="0"/>
    <xf numFmtId="170" fontId="3" fillId="0" borderId="0" applyFill="0" applyBorder="0" applyAlignment="0"/>
    <xf numFmtId="0" fontId="77" fillId="32" borderId="33" applyNumberFormat="0" applyAlignment="0" applyProtection="0"/>
    <xf numFmtId="0" fontId="48" fillId="0" borderId="0"/>
    <xf numFmtId="0" fontId="78" fillId="33" borderId="34" applyNumberFormat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7" fillId="0" borderId="0" applyFont="0" applyFill="0" applyBorder="0" applyAlignment="0" applyProtection="0"/>
    <xf numFmtId="171" fontId="27" fillId="0" borderId="0"/>
    <xf numFmtId="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27" fillId="0" borderId="0"/>
    <xf numFmtId="0" fontId="3" fillId="0" borderId="0" applyFont="0" applyFill="0" applyBorder="0" applyAlignment="0" applyProtection="0"/>
    <xf numFmtId="174" fontId="27" fillId="0" borderId="0"/>
    <xf numFmtId="0" fontId="3" fillId="0" borderId="0" applyFill="0" applyBorder="0" applyAlignment="0"/>
    <xf numFmtId="0" fontId="3" fillId="0" borderId="0" applyFill="0" applyBorder="0" applyAlignment="0"/>
    <xf numFmtId="0" fontId="79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80" fillId="34" borderId="0" applyNumberFormat="0" applyBorder="0" applyAlignment="0" applyProtection="0"/>
    <xf numFmtId="38" fontId="18" fillId="2" borderId="0" applyNumberFormat="0" applyBorder="0" applyAlignment="0" applyProtection="0"/>
    <xf numFmtId="38" fontId="18" fillId="2" borderId="0" applyNumberFormat="0" applyBorder="0" applyAlignment="0" applyProtection="0"/>
    <xf numFmtId="0" fontId="49" fillId="0" borderId="0">
      <alignment horizontal="left"/>
    </xf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81" fillId="0" borderId="35" applyNumberFormat="0" applyFill="0" applyAlignment="0" applyProtection="0"/>
    <xf numFmtId="0" fontId="29" fillId="0" borderId="0" applyNumberFormat="0" applyFill="0" applyBorder="0" applyAlignment="0" applyProtection="0"/>
    <xf numFmtId="0" fontId="82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83" fillId="0" borderId="37" applyNumberFormat="0" applyFill="0" applyAlignment="0" applyProtection="0"/>
    <xf numFmtId="0" fontId="83" fillId="0" borderId="0" applyNumberFormat="0" applyFill="0" applyBorder="0" applyAlignment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84" fillId="35" borderId="33" applyNumberFormat="0" applyAlignment="0" applyProtection="0"/>
    <xf numFmtId="10" fontId="18" fillId="3" borderId="3" applyNumberFormat="0" applyBorder="0" applyAlignment="0" applyProtection="0"/>
    <xf numFmtId="10" fontId="18" fillId="3" borderId="3" applyNumberFormat="0" applyBorder="0" applyAlignment="0" applyProtection="0"/>
    <xf numFmtId="0" fontId="67" fillId="0" borderId="0"/>
    <xf numFmtId="0" fontId="3" fillId="0" borderId="0" applyFill="0" applyBorder="0" applyAlignment="0"/>
    <xf numFmtId="0" fontId="3" fillId="0" borderId="0" applyFill="0" applyBorder="0" applyAlignment="0"/>
    <xf numFmtId="0" fontId="85" fillId="0" borderId="38" applyNumberFormat="0" applyFill="0" applyAlignment="0" applyProtection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0" fillId="0" borderId="4"/>
    <xf numFmtId="191" fontId="3" fillId="0" borderId="5"/>
    <xf numFmtId="175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86" fillId="36" borderId="0" applyNumberFormat="0" applyBorder="0" applyAlignment="0" applyProtection="0"/>
    <xf numFmtId="0" fontId="5" fillId="0" borderId="0"/>
    <xf numFmtId="37" fontId="32" fillId="0" borderId="0"/>
    <xf numFmtId="177" fontId="33" fillId="0" borderId="0"/>
    <xf numFmtId="0" fontId="3" fillId="0" borderId="0"/>
    <xf numFmtId="0" fontId="3" fillId="0" borderId="0"/>
    <xf numFmtId="0" fontId="16" fillId="0" borderId="0"/>
    <xf numFmtId="0" fontId="74" fillId="0" borderId="0"/>
    <xf numFmtId="0" fontId="16" fillId="0" borderId="0"/>
    <xf numFmtId="0" fontId="68" fillId="0" borderId="0"/>
    <xf numFmtId="0" fontId="3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87" fillId="0" borderId="0"/>
    <xf numFmtId="0" fontId="44" fillId="0" borderId="0"/>
    <xf numFmtId="0" fontId="8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69" fillId="0" borderId="0"/>
    <xf numFmtId="0" fontId="45" fillId="0" borderId="0"/>
    <xf numFmtId="0" fontId="57" fillId="37" borderId="39" applyNumberFormat="0" applyFont="0" applyAlignment="0" applyProtection="0"/>
    <xf numFmtId="0" fontId="88" fillId="32" borderId="40" applyNumberFormat="0" applyAlignment="0" applyProtection="0"/>
    <xf numFmtId="16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0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51" fillId="0" borderId="4">
      <alignment horizontal="center"/>
    </xf>
    <xf numFmtId="3" fontId="30" fillId="0" borderId="0" applyFont="0" applyFill="0" applyBorder="0" applyAlignment="0" applyProtection="0"/>
    <xf numFmtId="0" fontId="30" fillId="4" borderId="0" applyNumberFormat="0" applyFont="0" applyBorder="0" applyAlignment="0" applyProtection="0"/>
    <xf numFmtId="3" fontId="35" fillId="0" borderId="0"/>
    <xf numFmtId="0" fontId="52" fillId="0" borderId="0"/>
    <xf numFmtId="0" fontId="50" fillId="0" borderId="0"/>
    <xf numFmtId="49" fontId="34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89" fillId="0" borderId="0" applyNumberFormat="0" applyFill="0" applyBorder="0" applyAlignment="0" applyProtection="0"/>
    <xf numFmtId="0" fontId="90" fillId="0" borderId="41" applyNumberFormat="0" applyFill="0" applyAlignment="0" applyProtection="0"/>
    <xf numFmtId="0" fontId="3" fillId="0" borderId="7" applyNumberFormat="0" applyFont="0" applyFill="0" applyAlignment="0" applyProtection="0"/>
    <xf numFmtId="0" fontId="9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8" fillId="0" borderId="0"/>
    <xf numFmtId="0" fontId="31" fillId="0" borderId="0"/>
    <xf numFmtId="168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40" fillId="0" borderId="0"/>
    <xf numFmtId="0" fontId="41" fillId="0" borderId="0"/>
    <xf numFmtId="181" fontId="17" fillId="0" borderId="0" applyFont="0" applyFill="0" applyBorder="0" applyAlignment="0" applyProtection="0"/>
    <xf numFmtId="164" fontId="42" fillId="0" borderId="0" applyFont="0" applyFill="0" applyBorder="0" applyAlignment="0" applyProtection="0"/>
    <xf numFmtId="182" fontId="17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>
      <alignment vertical="center"/>
    </xf>
    <xf numFmtId="0" fontId="74" fillId="0" borderId="0"/>
    <xf numFmtId="0" fontId="99" fillId="0" borderId="0"/>
    <xf numFmtId="0" fontId="100" fillId="0" borderId="0"/>
    <xf numFmtId="0" fontId="3" fillId="0" borderId="0"/>
    <xf numFmtId="0" fontId="3" fillId="0" borderId="0"/>
    <xf numFmtId="0" fontId="101" fillId="0" borderId="0"/>
    <xf numFmtId="0" fontId="22" fillId="41" borderId="0"/>
    <xf numFmtId="0" fontId="23" fillId="41" borderId="0"/>
    <xf numFmtId="0" fontId="57" fillId="42" borderId="0" applyNumberFormat="0" applyBorder="0" applyAlignment="0" applyProtection="0"/>
    <xf numFmtId="0" fontId="68" fillId="43" borderId="0" applyNumberFormat="0" applyBorder="0" applyAlignment="0" applyProtection="0"/>
    <xf numFmtId="0" fontId="57" fillId="44" borderId="0" applyNumberFormat="0" applyBorder="0" applyAlignment="0" applyProtection="0"/>
    <xf numFmtId="0" fontId="68" fillId="45" borderId="0" applyNumberFormat="0" applyBorder="0" applyAlignment="0" applyProtection="0"/>
    <xf numFmtId="0" fontId="57" fillId="46" borderId="0" applyNumberFormat="0" applyBorder="0" applyAlignment="0" applyProtection="0"/>
    <xf numFmtId="0" fontId="68" fillId="47" borderId="0" applyNumberFormat="0" applyBorder="0" applyAlignment="0" applyProtection="0"/>
    <xf numFmtId="0" fontId="57" fillId="42" borderId="0" applyNumberFormat="0" applyBorder="0" applyAlignment="0" applyProtection="0"/>
    <xf numFmtId="0" fontId="68" fillId="48" borderId="0" applyNumberFormat="0" applyBorder="0" applyAlignment="0" applyProtection="0"/>
    <xf numFmtId="0" fontId="57" fillId="49" borderId="0" applyNumberFormat="0" applyBorder="0" applyAlignment="0" applyProtection="0"/>
    <xf numFmtId="0" fontId="68" fillId="49" borderId="0" applyNumberFormat="0" applyBorder="0" applyAlignment="0" applyProtection="0"/>
    <xf numFmtId="0" fontId="57" fillId="44" borderId="0" applyNumberFormat="0" applyBorder="0" applyAlignment="0" applyProtection="0"/>
    <xf numFmtId="0" fontId="68" fillId="44" borderId="0" applyNumberFormat="0" applyBorder="0" applyAlignment="0" applyProtection="0"/>
    <xf numFmtId="0" fontId="24" fillId="41" borderId="0"/>
    <xf numFmtId="0" fontId="57" fillId="50" borderId="0" applyNumberFormat="0" applyBorder="0" applyAlignment="0" applyProtection="0"/>
    <xf numFmtId="0" fontId="68" fillId="51" borderId="0" applyNumberFormat="0" applyBorder="0" applyAlignment="0" applyProtection="0"/>
    <xf numFmtId="0" fontId="57" fillId="53" borderId="0" applyNumberFormat="0" applyBorder="0" applyAlignment="0" applyProtection="0"/>
    <xf numFmtId="0" fontId="68" fillId="53" borderId="0" applyNumberFormat="0" applyBorder="0" applyAlignment="0" applyProtection="0"/>
    <xf numFmtId="0" fontId="57" fillId="54" borderId="0" applyNumberFormat="0" applyBorder="0" applyAlignment="0" applyProtection="0"/>
    <xf numFmtId="0" fontId="68" fillId="55" borderId="0" applyNumberFormat="0" applyBorder="0" applyAlignment="0" applyProtection="0"/>
    <xf numFmtId="0" fontId="57" fillId="50" borderId="0" applyNumberFormat="0" applyBorder="0" applyAlignment="0" applyProtection="0"/>
    <xf numFmtId="0" fontId="68" fillId="48" borderId="0" applyNumberFormat="0" applyBorder="0" applyAlignment="0" applyProtection="0"/>
    <xf numFmtId="0" fontId="57" fillId="51" borderId="0" applyNumberFormat="0" applyBorder="0" applyAlignment="0" applyProtection="0"/>
    <xf numFmtId="0" fontId="68" fillId="51" borderId="0" applyNumberFormat="0" applyBorder="0" applyAlignment="0" applyProtection="0"/>
    <xf numFmtId="0" fontId="57" fillId="44" borderId="0" applyNumberFormat="0" applyBorder="0" applyAlignment="0" applyProtection="0"/>
    <xf numFmtId="0" fontId="68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3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9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3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69" fillId="0" borderId="0"/>
    <xf numFmtId="0" fontId="16" fillId="0" borderId="0"/>
    <xf numFmtId="0" fontId="2" fillId="0" borderId="0"/>
    <xf numFmtId="0" fontId="115" fillId="0" borderId="0"/>
    <xf numFmtId="0" fontId="3" fillId="0" borderId="0"/>
    <xf numFmtId="0" fontId="2" fillId="0" borderId="0"/>
    <xf numFmtId="0" fontId="3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64" fillId="46" borderId="32" applyNumberFormat="0" applyFont="0" applyAlignment="0" applyProtection="0"/>
    <xf numFmtId="0" fontId="68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6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8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3" fillId="0" borderId="0"/>
    <xf numFmtId="0" fontId="3" fillId="0" borderId="0"/>
    <xf numFmtId="194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3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2" fillId="44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4" borderId="0" applyNumberFormat="0" applyBorder="0" applyAlignment="0" applyProtection="0"/>
    <xf numFmtId="0" fontId="2" fillId="53" borderId="0" applyNumberFormat="0" applyBorder="0" applyAlignment="0" applyProtection="0"/>
    <xf numFmtId="0" fontId="2" fillId="52" borderId="0" applyNumberFormat="0" applyBorder="0" applyAlignment="0" applyProtection="0"/>
    <xf numFmtId="0" fontId="2" fillId="44" borderId="0" applyNumberFormat="0" applyBorder="0" applyAlignment="0" applyProtection="0"/>
    <xf numFmtId="0" fontId="2" fillId="49" borderId="0" applyNumberFormat="0" applyBorder="0" applyAlignment="0" applyProtection="0"/>
    <xf numFmtId="0" fontId="2" fillId="40" borderId="0" applyNumberFormat="0" applyBorder="0" applyAlignment="0" applyProtection="0"/>
    <xf numFmtId="0" fontId="2" fillId="46" borderId="0" applyNumberFormat="0" applyBorder="0" applyAlignment="0" applyProtection="0"/>
    <xf numFmtId="0" fontId="2" fillId="44" borderId="0" applyNumberFormat="0" applyBorder="0" applyAlignment="0" applyProtection="0"/>
    <xf numFmtId="0" fontId="2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  <xf numFmtId="0" fontId="3" fillId="0" borderId="0"/>
    <xf numFmtId="0" fontId="111" fillId="44" borderId="42" applyNumberFormat="0" applyAlignment="0" applyProtection="0"/>
    <xf numFmtId="0" fontId="1" fillId="0" borderId="0"/>
    <xf numFmtId="0" fontId="156" fillId="0" borderId="0"/>
    <xf numFmtId="0" fontId="1" fillId="0" borderId="0"/>
    <xf numFmtId="0" fontId="156" fillId="0" borderId="0"/>
  </cellStyleXfs>
  <cellXfs count="195">
    <xf numFmtId="0" fontId="0" fillId="0" borderId="0" xfId="0"/>
    <xf numFmtId="0" fontId="59" fillId="0" borderId="0" xfId="0" applyFont="1"/>
    <xf numFmtId="0" fontId="4" fillId="0" borderId="0" xfId="113" applyFont="1"/>
    <xf numFmtId="0" fontId="5" fillId="0" borderId="0" xfId="113" applyFont="1"/>
    <xf numFmtId="14" fontId="4" fillId="0" borderId="0" xfId="113" applyNumberFormat="1" applyFont="1" applyAlignment="1"/>
    <xf numFmtId="14" fontId="4" fillId="0" borderId="0" xfId="113" applyNumberFormat="1" applyFont="1" applyBorder="1" applyAlignment="1"/>
    <xf numFmtId="0" fontId="4" fillId="0" borderId="0" xfId="113" applyFont="1" applyAlignment="1">
      <alignment horizontal="center"/>
    </xf>
    <xf numFmtId="0" fontId="7" fillId="0" borderId="0" xfId="113" applyFont="1" applyAlignment="1">
      <alignment horizontal="center"/>
    </xf>
    <xf numFmtId="0" fontId="8" fillId="0" borderId="0" xfId="113" applyFont="1" applyBorder="1" applyAlignment="1">
      <alignment horizontal="left"/>
    </xf>
    <xf numFmtId="0" fontId="9" fillId="0" borderId="0" xfId="113" applyFont="1" applyBorder="1"/>
    <xf numFmtId="0" fontId="10" fillId="0" borderId="5" xfId="113" applyFont="1" applyBorder="1" applyAlignment="1">
      <alignment horizontal="center" vertical="center" wrapText="1"/>
    </xf>
    <xf numFmtId="0" fontId="11" fillId="0" borderId="0" xfId="113" applyFont="1"/>
    <xf numFmtId="0" fontId="10" fillId="0" borderId="8" xfId="113" applyFont="1" applyBorder="1" applyAlignment="1">
      <alignment horizontal="center" vertical="center" wrapText="1"/>
    </xf>
    <xf numFmtId="49" fontId="14" fillId="0" borderId="9" xfId="113" applyNumberFormat="1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5" fillId="0" borderId="3" xfId="113" applyFont="1" applyBorder="1" applyAlignment="1">
      <alignment horizontal="right" vertical="center" wrapText="1"/>
    </xf>
    <xf numFmtId="0" fontId="15" fillId="0" borderId="3" xfId="113" applyFont="1" applyBorder="1" applyAlignment="1">
      <alignment horizontal="center" vertical="center" wrapText="1"/>
    </xf>
    <xf numFmtId="0" fontId="11" fillId="0" borderId="0" xfId="113" applyFont="1" applyAlignment="1">
      <alignment horizontal="center"/>
    </xf>
    <xf numFmtId="0" fontId="60" fillId="0" borderId="5" xfId="113" applyNumberFormat="1" applyFont="1" applyBorder="1" applyAlignment="1">
      <alignment horizontal="center"/>
    </xf>
    <xf numFmtId="0" fontId="8" fillId="0" borderId="0" xfId="113" applyFont="1" applyBorder="1" applyAlignment="1"/>
    <xf numFmtId="0" fontId="59" fillId="0" borderId="0" xfId="0" applyFont="1" applyAlignment="1"/>
    <xf numFmtId="0" fontId="0" fillId="0" borderId="0" xfId="0" applyAlignment="1"/>
    <xf numFmtId="0" fontId="6" fillId="0" borderId="0" xfId="113" applyFont="1" applyBorder="1" applyAlignment="1"/>
    <xf numFmtId="0" fontId="7" fillId="0" borderId="0" xfId="113" applyFont="1" applyAlignment="1"/>
    <xf numFmtId="0" fontId="59" fillId="0" borderId="5" xfId="0" applyFont="1" applyBorder="1"/>
    <xf numFmtId="0" fontId="59" fillId="0" borderId="8" xfId="0" applyFont="1" applyBorder="1"/>
    <xf numFmtId="0" fontId="60" fillId="0" borderId="8" xfId="113" applyNumberFormat="1" applyFont="1" applyBorder="1" applyAlignment="1">
      <alignment horizontal="center"/>
    </xf>
    <xf numFmtId="0" fontId="60" fillId="0" borderId="11" xfId="113" applyNumberFormat="1" applyFont="1" applyBorder="1" applyAlignment="1"/>
    <xf numFmtId="0" fontId="60" fillId="0" borderId="12" xfId="113" applyNumberFormat="1" applyFont="1" applyBorder="1" applyAlignment="1"/>
    <xf numFmtId="0" fontId="59" fillId="0" borderId="0" xfId="0" applyFont="1" applyAlignment="1">
      <alignment horizontal="center"/>
    </xf>
    <xf numFmtId="0" fontId="61" fillId="0" borderId="0" xfId="0" applyFont="1" applyAlignment="1"/>
    <xf numFmtId="0" fontId="61" fillId="0" borderId="0" xfId="0" applyFont="1"/>
    <xf numFmtId="0" fontId="60" fillId="0" borderId="13" xfId="113" applyNumberFormat="1" applyFont="1" applyBorder="1" applyAlignment="1"/>
    <xf numFmtId="0" fontId="60" fillId="0" borderId="14" xfId="113" applyNumberFormat="1" applyFont="1" applyBorder="1" applyAlignment="1"/>
    <xf numFmtId="14" fontId="54" fillId="0" borderId="0" xfId="113" applyNumberFormat="1" applyFont="1" applyAlignment="1"/>
    <xf numFmtId="9" fontId="55" fillId="5" borderId="3" xfId="113" applyNumberFormat="1" applyFont="1" applyFill="1" applyBorder="1" applyAlignment="1">
      <alignment horizontal="right" wrapText="1"/>
    </xf>
    <xf numFmtId="0" fontId="59" fillId="0" borderId="0" xfId="0" applyFont="1" applyBorder="1" applyAlignment="1"/>
    <xf numFmtId="0" fontId="59" fillId="0" borderId="10" xfId="0" applyFont="1" applyBorder="1"/>
    <xf numFmtId="0" fontId="60" fillId="0" borderId="10" xfId="113" applyNumberFormat="1" applyFont="1" applyBorder="1" applyAlignment="1">
      <alignment horizontal="center"/>
    </xf>
    <xf numFmtId="0" fontId="60" fillId="0" borderId="15" xfId="113" applyNumberFormat="1" applyFont="1" applyBorder="1" applyAlignment="1"/>
    <xf numFmtId="0" fontId="60" fillId="0" borderId="16" xfId="113" applyNumberFormat="1" applyFont="1" applyBorder="1" applyAlignment="1"/>
    <xf numFmtId="49" fontId="54" fillId="0" borderId="0" xfId="113" applyNumberFormat="1" applyFont="1" applyBorder="1" applyAlignment="1"/>
    <xf numFmtId="49" fontId="7" fillId="0" borderId="0" xfId="113" applyNumberFormat="1" applyFont="1" applyBorder="1" applyAlignment="1"/>
    <xf numFmtId="1" fontId="4" fillId="0" borderId="0" xfId="113" applyNumberFormat="1" applyFont="1" applyBorder="1" applyAlignment="1">
      <alignment horizontal="center" vertical="center"/>
    </xf>
    <xf numFmtId="0" fontId="59" fillId="0" borderId="0" xfId="0" applyFont="1" applyAlignment="1">
      <alignment horizontal="left"/>
    </xf>
    <xf numFmtId="49" fontId="9" fillId="0" borderId="0" xfId="113" applyNumberFormat="1" applyFont="1" applyBorder="1"/>
    <xf numFmtId="0" fontId="92" fillId="0" borderId="0" xfId="113" applyFont="1" applyBorder="1" applyAlignment="1"/>
    <xf numFmtId="0" fontId="93" fillId="0" borderId="0" xfId="0" applyFont="1" applyAlignment="1">
      <alignment horizontal="right"/>
    </xf>
    <xf numFmtId="0" fontId="63" fillId="38" borderId="0" xfId="0" applyFont="1" applyFill="1"/>
    <xf numFmtId="0" fontId="59" fillId="38" borderId="0" xfId="0" applyFont="1" applyFill="1"/>
    <xf numFmtId="0" fontId="59" fillId="38" borderId="0" xfId="0" applyFont="1" applyFill="1" applyAlignment="1"/>
    <xf numFmtId="0" fontId="63" fillId="0" borderId="0" xfId="0" applyFont="1" applyFill="1"/>
    <xf numFmtId="0" fontId="59" fillId="0" borderId="0" xfId="0" applyFont="1" applyFill="1"/>
    <xf numFmtId="0" fontId="59" fillId="0" borderId="0" xfId="0" applyFont="1" applyFill="1" applyAlignment="1"/>
    <xf numFmtId="0" fontId="4" fillId="0" borderId="0" xfId="113" applyNumberFormat="1" applyFont="1" applyBorder="1" applyAlignment="1"/>
    <xf numFmtId="0" fontId="7" fillId="0" borderId="0" xfId="0" applyFont="1" applyFill="1"/>
    <xf numFmtId="0" fontId="4" fillId="0" borderId="0" xfId="0" applyFont="1" applyFill="1" applyAlignment="1"/>
    <xf numFmtId="0" fontId="94" fillId="39" borderId="0" xfId="0" applyFont="1" applyFill="1" applyAlignment="1"/>
    <xf numFmtId="0" fontId="94" fillId="39" borderId="0" xfId="119" applyNumberFormat="1" applyFont="1" applyFill="1" applyAlignment="1"/>
    <xf numFmtId="0" fontId="7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0" fillId="0" borderId="0" xfId="0" applyFont="1" applyFill="1"/>
    <xf numFmtId="0" fontId="95" fillId="39" borderId="0" xfId="119" applyFont="1" applyFill="1" applyAlignment="1">
      <alignment horizontal="center"/>
    </xf>
    <xf numFmtId="0" fontId="70" fillId="0" borderId="3" xfId="133" applyFont="1" applyFill="1" applyBorder="1" applyAlignment="1">
      <alignment horizontal="center"/>
    </xf>
    <xf numFmtId="0" fontId="5" fillId="0" borderId="8" xfId="129" applyFont="1" applyBorder="1" applyAlignment="1" applyProtection="1">
      <alignment horizontal="center"/>
    </xf>
    <xf numFmtId="0" fontId="62" fillId="0" borderId="8" xfId="120" applyNumberFormat="1" applyFont="1" applyFill="1" applyBorder="1" applyAlignment="1" applyProtection="1">
      <alignment horizontal="center" wrapText="1"/>
    </xf>
    <xf numFmtId="0" fontId="62" fillId="0" borderId="11" xfId="120" applyNumberFormat="1" applyFont="1" applyFill="1" applyBorder="1" applyAlignment="1" applyProtection="1">
      <alignment horizontal="left"/>
    </xf>
    <xf numFmtId="0" fontId="62" fillId="0" borderId="12" xfId="120" applyNumberFormat="1" applyFont="1" applyFill="1" applyBorder="1" applyAlignment="1" applyProtection="1">
      <alignment horizontal="left" wrapText="1"/>
    </xf>
    <xf numFmtId="0" fontId="73" fillId="0" borderId="8" xfId="120" applyFont="1" applyBorder="1"/>
    <xf numFmtId="0" fontId="5" fillId="0" borderId="8" xfId="122" applyFont="1" applyBorder="1" applyAlignment="1"/>
    <xf numFmtId="0" fontId="5" fillId="0" borderId="18" xfId="122" applyFont="1" applyBorder="1" applyAlignment="1">
      <alignment horizontal="center"/>
    </xf>
    <xf numFmtId="0" fontId="5" fillId="0" borderId="10" xfId="129" applyFont="1" applyBorder="1" applyAlignment="1" applyProtection="1">
      <alignment horizontal="center"/>
    </xf>
    <xf numFmtId="0" fontId="73" fillId="0" borderId="10" xfId="120" applyFont="1" applyBorder="1"/>
    <xf numFmtId="0" fontId="5" fillId="0" borderId="10" xfId="122" applyFont="1" applyBorder="1" applyAlignment="1"/>
    <xf numFmtId="0" fontId="56" fillId="0" borderId="18" xfId="129" applyFont="1" applyBorder="1" applyAlignment="1" applyProtection="1">
      <alignment horizontal="left"/>
    </xf>
    <xf numFmtId="0" fontId="62" fillId="0" borderId="18" xfId="120" applyNumberFormat="1" applyFont="1" applyFill="1" applyBorder="1" applyAlignment="1" applyProtection="1">
      <alignment horizontal="center" wrapText="1"/>
    </xf>
    <xf numFmtId="0" fontId="62" fillId="0" borderId="18" xfId="120" applyNumberFormat="1" applyFont="1" applyFill="1" applyBorder="1" applyAlignment="1" applyProtection="1">
      <alignment horizontal="left"/>
    </xf>
    <xf numFmtId="0" fontId="62" fillId="0" borderId="18" xfId="120" applyNumberFormat="1" applyFont="1" applyFill="1" applyBorder="1" applyAlignment="1" applyProtection="1">
      <alignment horizontal="left" wrapText="1"/>
    </xf>
    <xf numFmtId="0" fontId="62" fillId="0" borderId="18" xfId="120" applyFont="1" applyBorder="1" applyAlignment="1"/>
    <xf numFmtId="0" fontId="73" fillId="0" borderId="18" xfId="120" applyFont="1" applyBorder="1"/>
    <xf numFmtId="0" fontId="5" fillId="0" borderId="18" xfId="122" applyFont="1" applyBorder="1" applyAlignment="1"/>
    <xf numFmtId="0" fontId="4" fillId="0" borderId="0" xfId="129" applyFont="1" applyBorder="1" applyAlignment="1" applyProtection="1">
      <alignment horizontal="left"/>
    </xf>
    <xf numFmtId="0" fontId="62" fillId="0" borderId="0" xfId="120" applyNumberFormat="1" applyFont="1" applyFill="1" applyBorder="1" applyAlignment="1" applyProtection="1">
      <alignment horizontal="center" wrapText="1"/>
    </xf>
    <xf numFmtId="0" fontId="62" fillId="0" borderId="0" xfId="120" applyNumberFormat="1" applyFont="1" applyFill="1" applyBorder="1" applyAlignment="1" applyProtection="1">
      <alignment horizontal="left"/>
    </xf>
    <xf numFmtId="0" fontId="62" fillId="0" borderId="0" xfId="120" applyNumberFormat="1" applyFont="1" applyFill="1" applyBorder="1" applyAlignment="1" applyProtection="1">
      <alignment horizontal="left" wrapText="1"/>
    </xf>
    <xf numFmtId="0" fontId="62" fillId="0" borderId="0" xfId="120" applyFont="1" applyBorder="1" applyAlignment="1"/>
    <xf numFmtId="0" fontId="73" fillId="0" borderId="0" xfId="120" applyFont="1" applyBorder="1"/>
    <xf numFmtId="0" fontId="5" fillId="0" borderId="0" xfId="122" applyFont="1" applyBorder="1" applyAlignment="1"/>
    <xf numFmtId="0" fontId="5" fillId="0" borderId="0" xfId="122" applyFont="1" applyBorder="1" applyAlignment="1">
      <alignment horizontal="center"/>
    </xf>
    <xf numFmtId="0" fontId="5" fillId="0" borderId="0" xfId="129" applyFont="1" applyBorder="1" applyAlignment="1" applyProtection="1">
      <alignment horizontal="center"/>
    </xf>
    <xf numFmtId="0" fontId="44" fillId="0" borderId="0" xfId="129" applyFont="1" applyBorder="1" applyAlignment="1" applyProtection="1">
      <alignment horizontal="left"/>
    </xf>
    <xf numFmtId="0" fontId="5" fillId="0" borderId="5" xfId="129" applyFont="1" applyBorder="1" applyAlignment="1" applyProtection="1">
      <alignment horizontal="center"/>
    </xf>
    <xf numFmtId="0" fontId="62" fillId="0" borderId="19" xfId="120" applyNumberFormat="1" applyFont="1" applyFill="1" applyBorder="1" applyAlignment="1" applyProtection="1">
      <alignment horizontal="center" wrapText="1"/>
    </xf>
    <xf numFmtId="0" fontId="62" fillId="0" borderId="20" xfId="120" applyNumberFormat="1" applyFont="1" applyFill="1" applyBorder="1" applyAlignment="1" applyProtection="1">
      <alignment horizontal="left"/>
    </xf>
    <xf numFmtId="0" fontId="62" fillId="0" borderId="21" xfId="120" applyNumberFormat="1" applyFont="1" applyFill="1" applyBorder="1" applyAlignment="1" applyProtection="1">
      <alignment horizontal="left" wrapText="1"/>
    </xf>
    <xf numFmtId="0" fontId="73" fillId="0" borderId="5" xfId="120" applyFont="1" applyBorder="1"/>
    <xf numFmtId="0" fontId="5" fillId="0" borderId="5" xfId="122" applyFont="1" applyBorder="1" applyAlignment="1"/>
    <xf numFmtId="0" fontId="62" fillId="0" borderId="8" xfId="120" applyFont="1" applyBorder="1" applyAlignment="1">
      <alignment horizontal="center"/>
    </xf>
    <xf numFmtId="0" fontId="62" fillId="0" borderId="19" xfId="120" applyFont="1" applyBorder="1" applyAlignment="1">
      <alignment horizontal="center"/>
    </xf>
    <xf numFmtId="0" fontId="0" fillId="0" borderId="0" xfId="0" applyFill="1" applyBorder="1"/>
    <xf numFmtId="0" fontId="75" fillId="0" borderId="0" xfId="0" applyFont="1"/>
    <xf numFmtId="0" fontId="97" fillId="0" borderId="8" xfId="120" applyNumberFormat="1" applyFont="1" applyFill="1" applyBorder="1" applyAlignment="1" applyProtection="1">
      <alignment horizontal="center" wrapText="1"/>
    </xf>
    <xf numFmtId="0" fontId="97" fillId="0" borderId="18" xfId="120" applyNumberFormat="1" applyFont="1" applyFill="1" applyBorder="1" applyAlignment="1" applyProtection="1">
      <alignment horizontal="center" wrapText="1"/>
    </xf>
    <xf numFmtId="0" fontId="97" fillId="0" borderId="0" xfId="120" applyNumberFormat="1" applyFont="1" applyFill="1" applyBorder="1" applyAlignment="1" applyProtection="1">
      <alignment horizontal="center" wrapText="1"/>
    </xf>
    <xf numFmtId="0" fontId="97" fillId="0" borderId="8" xfId="120" applyFont="1" applyBorder="1" applyAlignment="1">
      <alignment horizontal="center"/>
    </xf>
    <xf numFmtId="0" fontId="97" fillId="0" borderId="18" xfId="120" applyFont="1" applyBorder="1" applyAlignment="1"/>
    <xf numFmtId="0" fontId="97" fillId="0" borderId="0" xfId="120" applyFont="1" applyBorder="1" applyAlignment="1"/>
    <xf numFmtId="0" fontId="44" fillId="0" borderId="0" xfId="129" applyFont="1" applyBorder="1" applyAlignment="1" applyProtection="1">
      <alignment horizontal="center"/>
    </xf>
    <xf numFmtId="0" fontId="98" fillId="0" borderId="0" xfId="122" applyFont="1" applyBorder="1" applyAlignment="1">
      <alignment horizontal="right"/>
    </xf>
    <xf numFmtId="0" fontId="98" fillId="0" borderId="0" xfId="122" applyFont="1" applyBorder="1" applyAlignment="1">
      <alignment horizontal="center"/>
    </xf>
    <xf numFmtId="0" fontId="70" fillId="0" borderId="0" xfId="120" applyFont="1" applyBorder="1" applyAlignment="1">
      <alignment horizontal="right"/>
    </xf>
    <xf numFmtId="0" fontId="70" fillId="0" borderId="0" xfId="122" applyFont="1" applyBorder="1" applyAlignment="1">
      <alignment horizontal="left"/>
    </xf>
    <xf numFmtId="0" fontId="5" fillId="0" borderId="18" xfId="122" applyFont="1" applyBorder="1" applyAlignment="1">
      <alignment horizontal="center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10" fillId="0" borderId="20" xfId="113" applyFont="1" applyBorder="1" applyAlignment="1">
      <alignment horizontal="center" vertical="center" wrapText="1"/>
    </xf>
    <xf numFmtId="0" fontId="10" fillId="0" borderId="18" xfId="113" applyFont="1" applyBorder="1" applyAlignment="1">
      <alignment horizontal="center" vertical="center" wrapText="1"/>
    </xf>
    <xf numFmtId="0" fontId="10" fillId="0" borderId="21" xfId="113" applyFont="1" applyBorder="1" applyAlignment="1">
      <alignment horizontal="center" vertical="center" wrapText="1"/>
    </xf>
    <xf numFmtId="0" fontId="10" fillId="0" borderId="28" xfId="113" applyFont="1" applyBorder="1" applyAlignment="1">
      <alignment horizontal="center" vertical="center" wrapText="1"/>
    </xf>
    <xf numFmtId="0" fontId="10" fillId="0" borderId="0" xfId="113" applyFont="1" applyBorder="1" applyAlignment="1">
      <alignment horizontal="center" vertical="center" wrapText="1"/>
    </xf>
    <xf numFmtId="0" fontId="10" fillId="0" borderId="24" xfId="113" applyFont="1" applyBorder="1" applyAlignment="1">
      <alignment horizontal="center" vertical="center" wrapText="1"/>
    </xf>
    <xf numFmtId="0" fontId="10" fillId="0" borderId="29" xfId="113" applyFont="1" applyBorder="1" applyAlignment="1">
      <alignment horizontal="center" vertical="center" wrapText="1"/>
    </xf>
    <xf numFmtId="0" fontId="10" fillId="0" borderId="23" xfId="113" applyFont="1" applyBorder="1" applyAlignment="1">
      <alignment horizontal="center" vertical="center" wrapText="1"/>
    </xf>
    <xf numFmtId="0" fontId="10" fillId="0" borderId="25" xfId="113" applyFont="1" applyBorder="1" applyAlignment="1">
      <alignment horizontal="center" vertical="center" wrapText="1"/>
    </xf>
    <xf numFmtId="0" fontId="4" fillId="0" borderId="0" xfId="113" applyFont="1" applyAlignment="1">
      <alignment horizontal="center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1" fillId="0" borderId="19" xfId="113" applyFont="1" applyBorder="1" applyAlignment="1">
      <alignment horizontal="center" vertical="center" wrapText="1"/>
    </xf>
    <xf numFmtId="0" fontId="11" fillId="0" borderId="17" xfId="113" applyFont="1" applyBorder="1" applyAlignment="1">
      <alignment horizontal="center" vertical="center" wrapText="1"/>
    </xf>
    <xf numFmtId="0" fontId="11" fillId="0" borderId="9" xfId="113" applyFont="1" applyBorder="1" applyAlignment="1">
      <alignment horizontal="center" vertical="center" wrapText="1"/>
    </xf>
    <xf numFmtId="9" fontId="12" fillId="0" borderId="3" xfId="113" applyNumberFormat="1" applyFont="1" applyBorder="1" applyAlignment="1">
      <alignment horizontal="center" vertical="center"/>
    </xf>
    <xf numFmtId="0" fontId="12" fillId="0" borderId="20" xfId="113" applyFont="1" applyBorder="1" applyAlignment="1">
      <alignment vertical="center" wrapText="1"/>
    </xf>
    <xf numFmtId="0" fontId="12" fillId="0" borderId="28" xfId="113" applyFont="1" applyBorder="1" applyAlignment="1">
      <alignment vertical="center" wrapText="1"/>
    </xf>
    <xf numFmtId="0" fontId="12" fillId="0" borderId="29" xfId="113" applyFont="1" applyBorder="1" applyAlignment="1">
      <alignment vertical="center" wrapText="1"/>
    </xf>
    <xf numFmtId="0" fontId="56" fillId="6" borderId="23" xfId="113" applyFont="1" applyFill="1" applyBorder="1" applyAlignment="1">
      <alignment horizontal="center" wrapText="1"/>
    </xf>
    <xf numFmtId="0" fontId="13" fillId="0" borderId="17" xfId="132" applyBorder="1" applyAlignment="1">
      <alignment horizontal="center" vertical="center" wrapText="1"/>
    </xf>
    <xf numFmtId="0" fontId="13" fillId="0" borderId="9" xfId="132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14" fontId="4" fillId="0" borderId="0" xfId="113" applyNumberFormat="1" applyFont="1" applyBorder="1" applyAlignment="1">
      <alignment horizontal="center"/>
    </xf>
    <xf numFmtId="0" fontId="12" fillId="0" borderId="21" xfId="113" applyFont="1" applyBorder="1" applyAlignment="1">
      <alignment vertical="center" wrapText="1"/>
    </xf>
    <xf numFmtId="0" fontId="12" fillId="0" borderId="24" xfId="113" applyFont="1" applyBorder="1" applyAlignment="1">
      <alignment vertical="center" wrapText="1"/>
    </xf>
    <xf numFmtId="0" fontId="12" fillId="0" borderId="25" xfId="113" applyFont="1" applyBorder="1" applyAlignment="1">
      <alignment vertical="center" wrapText="1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70" fillId="0" borderId="3" xfId="122" applyFont="1" applyFill="1" applyBorder="1" applyAlignment="1">
      <alignment horizontal="center" vertical="center"/>
    </xf>
    <xf numFmtId="0" fontId="70" fillId="0" borderId="3" xfId="122" applyFont="1" applyFill="1" applyBorder="1" applyAlignment="1">
      <alignment horizontal="center" vertical="center" wrapText="1"/>
    </xf>
    <xf numFmtId="0" fontId="70" fillId="0" borderId="30" xfId="122" applyFont="1" applyFill="1" applyBorder="1" applyAlignment="1">
      <alignment horizontal="left" vertical="center"/>
    </xf>
    <xf numFmtId="0" fontId="70" fillId="0" borderId="31" xfId="122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71" fillId="0" borderId="0" xfId="0" applyFont="1" applyFill="1" applyBorder="1" applyAlignment="1">
      <alignment horizontal="center"/>
    </xf>
    <xf numFmtId="0" fontId="72" fillId="0" borderId="0" xfId="0" applyFont="1" applyFill="1" applyAlignment="1">
      <alignment horizontal="left"/>
    </xf>
    <xf numFmtId="0" fontId="5" fillId="0" borderId="11" xfId="122" applyFont="1" applyBorder="1" applyAlignment="1">
      <alignment horizontal="center"/>
    </xf>
    <xf numFmtId="0" fontId="5" fillId="0" borderId="22" xfId="122" applyFont="1" applyBorder="1" applyAlignment="1">
      <alignment horizontal="center"/>
    </xf>
    <xf numFmtId="0" fontId="5" fillId="0" borderId="12" xfId="122" applyFont="1" applyBorder="1" applyAlignment="1">
      <alignment horizontal="center"/>
    </xf>
    <xf numFmtId="0" fontId="70" fillId="0" borderId="3" xfId="122" applyFont="1" applyFill="1" applyBorder="1" applyAlignment="1">
      <alignment horizontal="center"/>
    </xf>
    <xf numFmtId="0" fontId="70" fillId="0" borderId="20" xfId="122" applyFont="1" applyFill="1" applyBorder="1" applyAlignment="1">
      <alignment horizontal="center" vertical="center" wrapText="1"/>
    </xf>
    <xf numFmtId="0" fontId="70" fillId="0" borderId="18" xfId="122" applyFont="1" applyFill="1" applyBorder="1" applyAlignment="1">
      <alignment horizontal="center" vertical="center" wrapText="1"/>
    </xf>
    <xf numFmtId="0" fontId="70" fillId="0" borderId="21" xfId="122" applyFont="1" applyFill="1" applyBorder="1" applyAlignment="1">
      <alignment horizontal="center" vertical="center" wrapText="1"/>
    </xf>
    <xf numFmtId="0" fontId="70" fillId="0" borderId="29" xfId="122" applyFont="1" applyFill="1" applyBorder="1" applyAlignment="1">
      <alignment horizontal="center" vertical="center" wrapText="1"/>
    </xf>
    <xf numFmtId="0" fontId="70" fillId="0" borderId="23" xfId="122" applyFont="1" applyFill="1" applyBorder="1" applyAlignment="1">
      <alignment horizontal="center" vertical="center" wrapText="1"/>
    </xf>
    <xf numFmtId="0" fontId="70" fillId="0" borderId="25" xfId="122" applyFont="1" applyFill="1" applyBorder="1" applyAlignment="1">
      <alignment horizontal="center" vertical="center" wrapText="1"/>
    </xf>
    <xf numFmtId="0" fontId="5" fillId="0" borderId="20" xfId="122" applyFont="1" applyBorder="1" applyAlignment="1">
      <alignment horizontal="center"/>
    </xf>
    <xf numFmtId="0" fontId="5" fillId="0" borderId="18" xfId="122" applyFont="1" applyBorder="1" applyAlignment="1">
      <alignment horizontal="center"/>
    </xf>
    <xf numFmtId="0" fontId="5" fillId="0" borderId="21" xfId="122" applyFont="1" applyBorder="1" applyAlignment="1">
      <alignment horizontal="center"/>
    </xf>
    <xf numFmtId="0" fontId="70" fillId="0" borderId="0" xfId="0" applyFont="1" applyFill="1" applyAlignment="1">
      <alignment horizontal="center"/>
    </xf>
    <xf numFmtId="0" fontId="96" fillId="0" borderId="0" xfId="0" applyFont="1" applyFill="1" applyAlignment="1">
      <alignment horizontal="center"/>
    </xf>
    <xf numFmtId="0" fontId="70" fillId="0" borderId="0" xfId="0" applyFont="1" applyFill="1" applyAlignment="1"/>
    <xf numFmtId="0" fontId="95" fillId="39" borderId="0" xfId="119" applyNumberFormat="1" applyFont="1" applyFill="1" applyAlignment="1"/>
    <xf numFmtId="0" fontId="157" fillId="0" borderId="0" xfId="0" applyFont="1"/>
    <xf numFmtId="0" fontId="158" fillId="0" borderId="11" xfId="120" applyNumberFormat="1" applyFont="1" applyFill="1" applyBorder="1" applyAlignment="1" applyProtection="1">
      <alignment horizontal="left"/>
    </xf>
    <xf numFmtId="0" fontId="158" fillId="0" borderId="12" xfId="120" applyNumberFormat="1" applyFont="1" applyFill="1" applyBorder="1" applyAlignment="1" applyProtection="1">
      <alignment horizontal="left" wrapText="1"/>
    </xf>
    <xf numFmtId="0" fontId="158" fillId="0" borderId="18" xfId="120" applyNumberFormat="1" applyFont="1" applyFill="1" applyBorder="1" applyAlignment="1" applyProtection="1">
      <alignment horizontal="left"/>
    </xf>
    <xf numFmtId="0" fontId="158" fillId="0" borderId="18" xfId="120" applyNumberFormat="1" applyFont="1" applyFill="1" applyBorder="1" applyAlignment="1" applyProtection="1">
      <alignment horizontal="left" wrapText="1"/>
    </xf>
    <xf numFmtId="0" fontId="158" fillId="0" borderId="0" xfId="120" applyNumberFormat="1" applyFont="1" applyFill="1" applyBorder="1" applyAlignment="1" applyProtection="1">
      <alignment horizontal="left"/>
    </xf>
    <xf numFmtId="0" fontId="158" fillId="0" borderId="0" xfId="120" applyNumberFormat="1" applyFont="1" applyFill="1" applyBorder="1" applyAlignment="1" applyProtection="1">
      <alignment horizontal="left" wrapText="1"/>
    </xf>
  </cellXfs>
  <cellStyles count="362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Input 6" xfId="357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18" xfId="356"/>
    <cellStyle name="Normal 19" xfId="358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 7" xfId="359"/>
    <cellStyle name="Normal 2 8" xfId="361"/>
    <cellStyle name="Normal 2_AVBD" xfId="273"/>
    <cellStyle name="Normal 20" xfId="360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1"/>
      <c r="AB9" s="122"/>
      <c r="AC9" s="122"/>
      <c r="AD9" s="123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4"/>
      <c r="AB10" s="115"/>
      <c r="AC10" s="115"/>
      <c r="AD10" s="116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4"/>
      <c r="AB11" s="115"/>
      <c r="AC11" s="115"/>
      <c r="AD11" s="116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4"/>
      <c r="AB12" s="115"/>
      <c r="AC12" s="115"/>
      <c r="AD12" s="116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4"/>
      <c r="AB13" s="115"/>
      <c r="AC13" s="115"/>
      <c r="AD13" s="116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4"/>
      <c r="AB14" s="115"/>
      <c r="AC14" s="115"/>
      <c r="AD14" s="116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4"/>
      <c r="AB15" s="115"/>
      <c r="AC15" s="115"/>
      <c r="AD15" s="116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4"/>
      <c r="AB16" s="115"/>
      <c r="AC16" s="115"/>
      <c r="AD16" s="116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4"/>
      <c r="AB17" s="115"/>
      <c r="AC17" s="115"/>
      <c r="AD17" s="116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4"/>
      <c r="AB18" s="115"/>
      <c r="AC18" s="115"/>
      <c r="AD18" s="116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4"/>
      <c r="AB19" s="115"/>
      <c r="AC19" s="115"/>
      <c r="AD19" s="116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4"/>
      <c r="AB20" s="115"/>
      <c r="AC20" s="115"/>
      <c r="AD20" s="116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4"/>
      <c r="AB21" s="115"/>
      <c r="AC21" s="115"/>
      <c r="AD21" s="116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4"/>
      <c r="AB22" s="115"/>
      <c r="AC22" s="115"/>
      <c r="AD22" s="116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7"/>
      <c r="AB23" s="118"/>
      <c r="AC23" s="118"/>
      <c r="AD23" s="119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1"/>
      <c r="AB32" s="122"/>
      <c r="AC32" s="122"/>
      <c r="AD32" s="123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4"/>
      <c r="AB33" s="115"/>
      <c r="AC33" s="115"/>
      <c r="AD33" s="116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4"/>
      <c r="AB34" s="115"/>
      <c r="AC34" s="115"/>
      <c r="AD34" s="116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4"/>
      <c r="AB35" s="115"/>
      <c r="AC35" s="115"/>
      <c r="AD35" s="116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4"/>
      <c r="AB36" s="115"/>
      <c r="AC36" s="115"/>
      <c r="AD36" s="116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4"/>
      <c r="AB37" s="115"/>
      <c r="AC37" s="115"/>
      <c r="AD37" s="116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4"/>
      <c r="AB38" s="115"/>
      <c r="AC38" s="115"/>
      <c r="AD38" s="116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4"/>
      <c r="AB39" s="115"/>
      <c r="AC39" s="115"/>
      <c r="AD39" s="116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4"/>
      <c r="AB40" s="115"/>
      <c r="AC40" s="115"/>
      <c r="AD40" s="116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4"/>
      <c r="AB41" s="115"/>
      <c r="AC41" s="115"/>
      <c r="AD41" s="116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4"/>
      <c r="AB42" s="115"/>
      <c r="AC42" s="115"/>
      <c r="AD42" s="116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4"/>
      <c r="AB43" s="115"/>
      <c r="AC43" s="115"/>
      <c r="AD43" s="116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4"/>
      <c r="AB44" s="115"/>
      <c r="AC44" s="115"/>
      <c r="AD44" s="116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4"/>
      <c r="AB45" s="115"/>
      <c r="AC45" s="115"/>
      <c r="AD45" s="116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7"/>
      <c r="AB46" s="118"/>
      <c r="AC46" s="118"/>
      <c r="AD46" s="119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1"/>
      <c r="AB55" s="122"/>
      <c r="AC55" s="122"/>
      <c r="AD55" s="123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4"/>
      <c r="AB56" s="115"/>
      <c r="AC56" s="115"/>
      <c r="AD56" s="116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4"/>
      <c r="AB57" s="115"/>
      <c r="AC57" s="115"/>
      <c r="AD57" s="116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4"/>
      <c r="AB58" s="115"/>
      <c r="AC58" s="115"/>
      <c r="AD58" s="116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4"/>
      <c r="AB59" s="115"/>
      <c r="AC59" s="115"/>
      <c r="AD59" s="116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4"/>
      <c r="AB60" s="115"/>
      <c r="AC60" s="115"/>
      <c r="AD60" s="116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4"/>
      <c r="AB61" s="115"/>
      <c r="AC61" s="115"/>
      <c r="AD61" s="116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4"/>
      <c r="AB62" s="115"/>
      <c r="AC62" s="115"/>
      <c r="AD62" s="116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4"/>
      <c r="AB63" s="115"/>
      <c r="AC63" s="115"/>
      <c r="AD63" s="116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4"/>
      <c r="AB64" s="115"/>
      <c r="AC64" s="115"/>
      <c r="AD64" s="116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4"/>
      <c r="AB65" s="115"/>
      <c r="AC65" s="115"/>
      <c r="AD65" s="116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4"/>
      <c r="AB66" s="115"/>
      <c r="AC66" s="115"/>
      <c r="AD66" s="116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4"/>
      <c r="AB67" s="115"/>
      <c r="AC67" s="115"/>
      <c r="AD67" s="116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4"/>
      <c r="AB68" s="115"/>
      <c r="AC68" s="115"/>
      <c r="AD68" s="116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7"/>
      <c r="AB69" s="118"/>
      <c r="AC69" s="118"/>
      <c r="AD69" s="119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1"/>
      <c r="AB78" s="122"/>
      <c r="AC78" s="122"/>
      <c r="AD78" s="123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7"/>
      <c r="AB92" s="118"/>
      <c r="AC92" s="118"/>
      <c r="AD92" s="119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8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8" t="e">
        <f>IF(ISNA(VLOOKUP($B9,#REF!,AA$4,0))=FALSE,VLOOKUP($B9,#REF!,AA$4,0),"")</f>
        <v>#REF!</v>
      </c>
      <c r="AB9" s="159" t="e">
        <f>IF(ISNA(VLOOKUP($B9,#REF!,AB$4,0))=FALSE,VLOOKUP($B9,#REF!,AB$4,0),"")</f>
        <v>#REF!</v>
      </c>
      <c r="AC9" s="159" t="e">
        <f>IF(ISNA(VLOOKUP($B9,#REF!,AC$4,0))=FALSE,VLOOKUP($B9,#REF!,AC$4,0),"")</f>
        <v>#REF!</v>
      </c>
      <c r="AD9" s="16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8" t="e">
        <f>IF(ISNA(VLOOKUP($B32,#REF!,AA$4,0))=FALSE,VLOOKUP($B32,#REF!,AA$4,0),"")</f>
        <v>#REF!</v>
      </c>
      <c r="AB32" s="159" t="e">
        <f>IF(ISNA(VLOOKUP($B32,#REF!,AB$4,0))=FALSE,VLOOKUP($B32,#REF!,AB$4,0),"")</f>
        <v>#REF!</v>
      </c>
      <c r="AC32" s="159" t="e">
        <f>IF(ISNA(VLOOKUP($B32,#REF!,AC$4,0))=FALSE,VLOOKUP($B32,#REF!,AC$4,0),"")</f>
        <v>#REF!</v>
      </c>
      <c r="AD32" s="16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1"/>
      <c r="AB55" s="122"/>
      <c r="AC55" s="122"/>
      <c r="AD55" s="123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4"/>
      <c r="AB56" s="115"/>
      <c r="AC56" s="115"/>
      <c r="AD56" s="116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4"/>
      <c r="AB57" s="115"/>
      <c r="AC57" s="115"/>
      <c r="AD57" s="116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4"/>
      <c r="AB58" s="115"/>
      <c r="AC58" s="115"/>
      <c r="AD58" s="116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4"/>
      <c r="AB59" s="115"/>
      <c r="AC59" s="115"/>
      <c r="AD59" s="116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4"/>
      <c r="AB60" s="115"/>
      <c r="AC60" s="115"/>
      <c r="AD60" s="116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4"/>
      <c r="AB61" s="115"/>
      <c r="AC61" s="115"/>
      <c r="AD61" s="116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4"/>
      <c r="AB62" s="115"/>
      <c r="AC62" s="115"/>
      <c r="AD62" s="116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4"/>
      <c r="AB63" s="115"/>
      <c r="AC63" s="115"/>
      <c r="AD63" s="116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4"/>
      <c r="AB64" s="115"/>
      <c r="AC64" s="115"/>
      <c r="AD64" s="116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4"/>
      <c r="AB65" s="115"/>
      <c r="AC65" s="115"/>
      <c r="AD65" s="116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4"/>
      <c r="AB66" s="115"/>
      <c r="AC66" s="115"/>
      <c r="AD66" s="116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4"/>
      <c r="AB67" s="115"/>
      <c r="AC67" s="115"/>
      <c r="AD67" s="116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4"/>
      <c r="AB68" s="115"/>
      <c r="AC68" s="115"/>
      <c r="AD68" s="116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7"/>
      <c r="AB69" s="118"/>
      <c r="AC69" s="118"/>
      <c r="AD69" s="119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1"/>
      <c r="AB78" s="122"/>
      <c r="AC78" s="122"/>
      <c r="AD78" s="123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7"/>
      <c r="AB92" s="118"/>
      <c r="AC92" s="118"/>
      <c r="AD92" s="11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8" t="e">
        <f>IF(ISNA(VLOOKUP($B9,#REF!,AA$4,0))=FALSE,VLOOKUP($B9,#REF!,AA$4,0),"")</f>
        <v>#REF!</v>
      </c>
      <c r="AB9" s="159" t="e">
        <f>IF(ISNA(VLOOKUP($B9,#REF!,AB$4,0))=FALSE,VLOOKUP($B9,#REF!,AB$4,0),"")</f>
        <v>#REF!</v>
      </c>
      <c r="AC9" s="159" t="e">
        <f>IF(ISNA(VLOOKUP($B9,#REF!,AC$4,0))=FALSE,VLOOKUP($B9,#REF!,AC$4,0),"")</f>
        <v>#REF!</v>
      </c>
      <c r="AD9" s="16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8" t="e">
        <f>IF(ISNA(VLOOKUP($B32,#REF!,AA$4,0))=FALSE,VLOOKUP($B32,#REF!,AA$4,0),"")</f>
        <v>#REF!</v>
      </c>
      <c r="AB32" s="159" t="e">
        <f>IF(ISNA(VLOOKUP($B32,#REF!,AB$4,0))=FALSE,VLOOKUP($B32,#REF!,AB$4,0),"")</f>
        <v>#REF!</v>
      </c>
      <c r="AC32" s="159" t="e">
        <f>IF(ISNA(VLOOKUP($B32,#REF!,AC$4,0))=FALSE,VLOOKUP($B32,#REF!,AC$4,0),"")</f>
        <v>#REF!</v>
      </c>
      <c r="AD32" s="16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8" t="e">
        <f>IF(ISNA(VLOOKUP($B55,#REF!,AA$4,0))=FALSE,VLOOKUP($B55,#REF!,AA$4,0),"")</f>
        <v>#REF!</v>
      </c>
      <c r="AB55" s="159" t="e">
        <f>IF(ISNA(VLOOKUP($B55,#REF!,AB$4,0))=FALSE,VLOOKUP($B55,#REF!,AB$4,0),"")</f>
        <v>#REF!</v>
      </c>
      <c r="AC55" s="159" t="e">
        <f>IF(ISNA(VLOOKUP($B55,#REF!,AC$4,0))=FALSE,VLOOKUP($B55,#REF!,AC$4,0),"")</f>
        <v>#REF!</v>
      </c>
      <c r="AD55" s="160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1"/>
      <c r="AB78" s="122"/>
      <c r="AC78" s="122"/>
      <c r="AD78" s="123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4"/>
      <c r="AB79" s="115"/>
      <c r="AC79" s="115"/>
      <c r="AD79" s="116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4"/>
      <c r="AB80" s="115"/>
      <c r="AC80" s="115"/>
      <c r="AD80" s="116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4"/>
      <c r="AB81" s="115"/>
      <c r="AC81" s="115"/>
      <c r="AD81" s="116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4"/>
      <c r="AB82" s="115"/>
      <c r="AC82" s="115"/>
      <c r="AD82" s="116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4"/>
      <c r="AB83" s="115"/>
      <c r="AC83" s="115"/>
      <c r="AD83" s="116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4"/>
      <c r="AB84" s="115"/>
      <c r="AC84" s="115"/>
      <c r="AD84" s="116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4"/>
      <c r="AB85" s="115"/>
      <c r="AC85" s="115"/>
      <c r="AD85" s="116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4"/>
      <c r="AB86" s="115"/>
      <c r="AC86" s="115"/>
      <c r="AD86" s="116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4"/>
      <c r="AB87" s="115"/>
      <c r="AC87" s="115"/>
      <c r="AD87" s="116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4"/>
      <c r="AB88" s="115"/>
      <c r="AC88" s="115"/>
      <c r="AD88" s="116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4"/>
      <c r="AB89" s="115"/>
      <c r="AC89" s="115"/>
      <c r="AD89" s="116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4"/>
      <c r="AB90" s="115"/>
      <c r="AC90" s="115"/>
      <c r="AD90" s="116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4"/>
      <c r="AB91" s="115"/>
      <c r="AC91" s="115"/>
      <c r="AD91" s="116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7"/>
      <c r="AB92" s="118"/>
      <c r="AC92" s="118"/>
      <c r="AD92" s="11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1" t="s">
        <v>3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7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4" t="s">
        <v>9</v>
      </c>
      <c r="E6" s="152" t="s">
        <v>10</v>
      </c>
      <c r="F6" s="140" t="s">
        <v>11</v>
      </c>
      <c r="G6" s="137" t="s">
        <v>12</v>
      </c>
      <c r="H6" s="140" t="s">
        <v>13</v>
      </c>
      <c r="I6" s="143" t="s">
        <v>14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 t="s">
        <v>15</v>
      </c>
      <c r="Y6" s="143"/>
      <c r="Z6" s="143"/>
      <c r="AA6" s="124" t="s">
        <v>16</v>
      </c>
      <c r="AB6" s="125"/>
      <c r="AC6" s="125"/>
      <c r="AD6" s="126"/>
    </row>
    <row r="7" spans="1:32" s="11" customFormat="1" ht="63.75" customHeight="1">
      <c r="A7" s="135"/>
      <c r="B7" s="12"/>
      <c r="C7" s="138"/>
      <c r="D7" s="145"/>
      <c r="E7" s="153"/>
      <c r="F7" s="141"/>
      <c r="G7" s="138"/>
      <c r="H7" s="148"/>
      <c r="I7" s="13" t="s">
        <v>31</v>
      </c>
      <c r="J7" s="14" t="s">
        <v>34</v>
      </c>
      <c r="K7" s="150" t="s">
        <v>32</v>
      </c>
      <c r="L7" s="150"/>
      <c r="M7" s="150"/>
      <c r="N7" s="150"/>
      <c r="O7" s="150" t="s">
        <v>33</v>
      </c>
      <c r="P7" s="150"/>
      <c r="Q7" s="150"/>
      <c r="R7" s="150"/>
      <c r="S7" s="150" t="s">
        <v>35</v>
      </c>
      <c r="T7" s="150"/>
      <c r="U7" s="150"/>
      <c r="V7" s="150"/>
      <c r="W7" s="14" t="s">
        <v>36</v>
      </c>
      <c r="X7" s="14" t="s">
        <v>37</v>
      </c>
      <c r="Y7" s="14" t="s">
        <v>38</v>
      </c>
      <c r="Z7" s="14" t="s">
        <v>39</v>
      </c>
      <c r="AA7" s="127"/>
      <c r="AB7" s="128"/>
      <c r="AC7" s="128"/>
      <c r="AD7" s="129"/>
    </row>
    <row r="8" spans="1:32" s="18" customFormat="1" ht="21">
      <c r="A8" s="136"/>
      <c r="B8" s="15"/>
      <c r="C8" s="139"/>
      <c r="D8" s="146"/>
      <c r="E8" s="154"/>
      <c r="F8" s="142"/>
      <c r="G8" s="139"/>
      <c r="H8" s="149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0"/>
      <c r="AB8" s="131"/>
      <c r="AC8" s="131"/>
      <c r="AD8" s="132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8" t="e">
        <f>IF(ISNA(VLOOKUP($B9,#REF!,AA$4,0))=FALSE,VLOOKUP($B9,#REF!,AA$4,0),"")</f>
        <v>#REF!</v>
      </c>
      <c r="AB9" s="159" t="e">
        <f>IF(ISNA(VLOOKUP($B9,#REF!,AB$4,0))=FALSE,VLOOKUP($B9,#REF!,AB$4,0),"")</f>
        <v>#REF!</v>
      </c>
      <c r="AC9" s="159" t="e">
        <f>IF(ISNA(VLOOKUP($B9,#REF!,AC$4,0))=FALSE,VLOOKUP($B9,#REF!,AC$4,0),"")</f>
        <v>#REF!</v>
      </c>
      <c r="AD9" s="160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0" t="s">
        <v>30</v>
      </c>
      <c r="T24" s="120"/>
      <c r="U24" s="120"/>
      <c r="V24" s="120"/>
      <c r="W24" s="120"/>
      <c r="X24" s="120"/>
      <c r="Y24" s="120"/>
      <c r="Z24" s="120"/>
      <c r="AA24" s="120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0" t="s">
        <v>22</v>
      </c>
      <c r="L25" s="120"/>
      <c r="M25" s="120"/>
      <c r="N25" s="120"/>
      <c r="O25" s="120"/>
      <c r="P25" s="120"/>
      <c r="Q25" s="120"/>
      <c r="R25" s="120"/>
      <c r="T25" s="21"/>
      <c r="U25" s="21"/>
      <c r="V25" s="120" t="s">
        <v>23</v>
      </c>
      <c r="W25" s="120"/>
      <c r="X25" s="120"/>
      <c r="Y25" s="120"/>
      <c r="Z25" s="120"/>
      <c r="AA25" s="120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0" t="s">
        <v>24</v>
      </c>
      <c r="L26" s="120"/>
      <c r="M26" s="120"/>
      <c r="N26" s="120"/>
      <c r="O26" s="120"/>
      <c r="P26" s="120"/>
      <c r="Q26" s="120"/>
      <c r="R26" s="120"/>
      <c r="S26" s="30"/>
      <c r="T26" s="30"/>
      <c r="U26" s="30"/>
      <c r="V26" s="120" t="s">
        <v>24</v>
      </c>
      <c r="W26" s="120"/>
      <c r="X26" s="120"/>
      <c r="Y26" s="120"/>
      <c r="Z26" s="120"/>
      <c r="AA26" s="120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8" t="e">
        <f>IF(ISNA(VLOOKUP($B32,#REF!,AA$4,0))=FALSE,VLOOKUP($B32,#REF!,AA$4,0),"")</f>
        <v>#REF!</v>
      </c>
      <c r="AB32" s="159" t="e">
        <f>IF(ISNA(VLOOKUP($B32,#REF!,AB$4,0))=FALSE,VLOOKUP($B32,#REF!,AB$4,0),"")</f>
        <v>#REF!</v>
      </c>
      <c r="AC32" s="159" t="e">
        <f>IF(ISNA(VLOOKUP($B32,#REF!,AC$4,0))=FALSE,VLOOKUP($B32,#REF!,AC$4,0),"")</f>
        <v>#REF!</v>
      </c>
      <c r="AD32" s="160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0" t="s">
        <v>30</v>
      </c>
      <c r="T47" s="120"/>
      <c r="U47" s="120"/>
      <c r="V47" s="120"/>
      <c r="W47" s="120"/>
      <c r="X47" s="120"/>
      <c r="Y47" s="120"/>
      <c r="Z47" s="120"/>
      <c r="AA47" s="120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0" t="s">
        <v>22</v>
      </c>
      <c r="L48" s="120"/>
      <c r="M48" s="120"/>
      <c r="N48" s="120"/>
      <c r="O48" s="120"/>
      <c r="P48" s="120"/>
      <c r="Q48" s="120"/>
      <c r="R48" s="120"/>
      <c r="T48" s="21"/>
      <c r="U48" s="21"/>
      <c r="V48" s="120" t="s">
        <v>23</v>
      </c>
      <c r="W48" s="120"/>
      <c r="X48" s="120"/>
      <c r="Y48" s="120"/>
      <c r="Z48" s="120"/>
      <c r="AA48" s="120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0" t="s">
        <v>24</v>
      </c>
      <c r="L49" s="120"/>
      <c r="M49" s="120"/>
      <c r="N49" s="120"/>
      <c r="O49" s="120"/>
      <c r="P49" s="120"/>
      <c r="Q49" s="120"/>
      <c r="R49" s="120"/>
      <c r="S49" s="30"/>
      <c r="T49" s="30"/>
      <c r="U49" s="30"/>
      <c r="V49" s="120" t="s">
        <v>24</v>
      </c>
      <c r="W49" s="120"/>
      <c r="X49" s="120"/>
      <c r="Y49" s="120"/>
      <c r="Z49" s="120"/>
      <c r="AA49" s="120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8" t="e">
        <f>IF(ISNA(VLOOKUP($B55,#REF!,AA$4,0))=FALSE,VLOOKUP($B55,#REF!,AA$4,0),"")</f>
        <v>#REF!</v>
      </c>
      <c r="AB55" s="159" t="e">
        <f>IF(ISNA(VLOOKUP($B55,#REF!,AB$4,0))=FALSE,VLOOKUP($B55,#REF!,AB$4,0),"")</f>
        <v>#REF!</v>
      </c>
      <c r="AC55" s="159" t="e">
        <f>IF(ISNA(VLOOKUP($B55,#REF!,AC$4,0))=FALSE,VLOOKUP($B55,#REF!,AC$4,0),"")</f>
        <v>#REF!</v>
      </c>
      <c r="AD55" s="160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0" t="s">
        <v>30</v>
      </c>
      <c r="T70" s="120"/>
      <c r="U70" s="120"/>
      <c r="V70" s="120"/>
      <c r="W70" s="120"/>
      <c r="X70" s="120"/>
      <c r="Y70" s="120"/>
      <c r="Z70" s="120"/>
      <c r="AA70" s="120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0" t="s">
        <v>22</v>
      </c>
      <c r="L71" s="120"/>
      <c r="M71" s="120"/>
      <c r="N71" s="120"/>
      <c r="O71" s="120"/>
      <c r="P71" s="120"/>
      <c r="Q71" s="120"/>
      <c r="R71" s="120"/>
      <c r="T71" s="21"/>
      <c r="U71" s="21"/>
      <c r="V71" s="120" t="s">
        <v>23</v>
      </c>
      <c r="W71" s="120"/>
      <c r="X71" s="120"/>
      <c r="Y71" s="120"/>
      <c r="Z71" s="120"/>
      <c r="AA71" s="120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0" t="s">
        <v>24</v>
      </c>
      <c r="L72" s="120"/>
      <c r="M72" s="120"/>
      <c r="N72" s="120"/>
      <c r="O72" s="120"/>
      <c r="P72" s="120"/>
      <c r="Q72" s="120"/>
      <c r="R72" s="120"/>
      <c r="S72" s="30"/>
      <c r="T72" s="30"/>
      <c r="U72" s="30"/>
      <c r="V72" s="120" t="s">
        <v>24</v>
      </c>
      <c r="W72" s="120"/>
      <c r="X72" s="120"/>
      <c r="Y72" s="120"/>
      <c r="Z72" s="120"/>
      <c r="AA72" s="120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8" t="e">
        <f>IF(ISNA(VLOOKUP($B78,#REF!,AA$4,0))=FALSE,VLOOKUP($B78,#REF!,AA$4,0),"")</f>
        <v>#REF!</v>
      </c>
      <c r="AB78" s="159" t="e">
        <f>IF(ISNA(VLOOKUP($B78,#REF!,AB$4,0))=FALSE,VLOOKUP($B78,#REF!,AB$4,0),"")</f>
        <v>#REF!</v>
      </c>
      <c r="AC78" s="159" t="e">
        <f>IF(ISNA(VLOOKUP($B78,#REF!,AC$4,0))=FALSE,VLOOKUP($B78,#REF!,AC$4,0),"")</f>
        <v>#REF!</v>
      </c>
      <c r="AD78" s="160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5" t="e">
        <f>IF(ISNA(VLOOKUP($B79,#REF!,AA$4,0))=FALSE,VLOOKUP($B79,#REF!,AA$4,0),"")</f>
        <v>#REF!</v>
      </c>
      <c r="AB79" s="156" t="e">
        <f>IF(ISNA(VLOOKUP($B79,#REF!,AB$4,0))=FALSE,VLOOKUP($B79,#REF!,AB$4,0),"")</f>
        <v>#REF!</v>
      </c>
      <c r="AC79" s="156" t="e">
        <f>IF(ISNA(VLOOKUP($B79,#REF!,AC$4,0))=FALSE,VLOOKUP($B79,#REF!,AC$4,0),"")</f>
        <v>#REF!</v>
      </c>
      <c r="AD79" s="15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5" t="e">
        <f>IF(ISNA(VLOOKUP($B80,#REF!,AA$4,0))=FALSE,VLOOKUP($B80,#REF!,AA$4,0),"")</f>
        <v>#REF!</v>
      </c>
      <c r="AB80" s="156" t="e">
        <f>IF(ISNA(VLOOKUP($B80,#REF!,AB$4,0))=FALSE,VLOOKUP($B80,#REF!,AB$4,0),"")</f>
        <v>#REF!</v>
      </c>
      <c r="AC80" s="156" t="e">
        <f>IF(ISNA(VLOOKUP($B80,#REF!,AC$4,0))=FALSE,VLOOKUP($B80,#REF!,AC$4,0),"")</f>
        <v>#REF!</v>
      </c>
      <c r="AD80" s="15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5" t="e">
        <f>IF(ISNA(VLOOKUP($B81,#REF!,AA$4,0))=FALSE,VLOOKUP($B81,#REF!,AA$4,0),"")</f>
        <v>#REF!</v>
      </c>
      <c r="AB81" s="156" t="e">
        <f>IF(ISNA(VLOOKUP($B81,#REF!,AB$4,0))=FALSE,VLOOKUP($B81,#REF!,AB$4,0),"")</f>
        <v>#REF!</v>
      </c>
      <c r="AC81" s="156" t="e">
        <f>IF(ISNA(VLOOKUP($B81,#REF!,AC$4,0))=FALSE,VLOOKUP($B81,#REF!,AC$4,0),"")</f>
        <v>#REF!</v>
      </c>
      <c r="AD81" s="15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5" t="e">
        <f>IF(ISNA(VLOOKUP($B82,#REF!,AA$4,0))=FALSE,VLOOKUP($B82,#REF!,AA$4,0),"")</f>
        <v>#REF!</v>
      </c>
      <c r="AB82" s="156" t="e">
        <f>IF(ISNA(VLOOKUP($B82,#REF!,AB$4,0))=FALSE,VLOOKUP($B82,#REF!,AB$4,0),"")</f>
        <v>#REF!</v>
      </c>
      <c r="AC82" s="156" t="e">
        <f>IF(ISNA(VLOOKUP($B82,#REF!,AC$4,0))=FALSE,VLOOKUP($B82,#REF!,AC$4,0),"")</f>
        <v>#REF!</v>
      </c>
      <c r="AD82" s="15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5" t="e">
        <f>IF(ISNA(VLOOKUP($B83,#REF!,AA$4,0))=FALSE,VLOOKUP($B83,#REF!,AA$4,0),"")</f>
        <v>#REF!</v>
      </c>
      <c r="AB83" s="156" t="e">
        <f>IF(ISNA(VLOOKUP($B83,#REF!,AB$4,0))=FALSE,VLOOKUP($B83,#REF!,AB$4,0),"")</f>
        <v>#REF!</v>
      </c>
      <c r="AC83" s="156" t="e">
        <f>IF(ISNA(VLOOKUP($B83,#REF!,AC$4,0))=FALSE,VLOOKUP($B83,#REF!,AC$4,0),"")</f>
        <v>#REF!</v>
      </c>
      <c r="AD83" s="15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5" t="e">
        <f>IF(ISNA(VLOOKUP($B84,#REF!,AA$4,0))=FALSE,VLOOKUP($B84,#REF!,AA$4,0),"")</f>
        <v>#REF!</v>
      </c>
      <c r="AB84" s="156" t="e">
        <f>IF(ISNA(VLOOKUP($B84,#REF!,AB$4,0))=FALSE,VLOOKUP($B84,#REF!,AB$4,0),"")</f>
        <v>#REF!</v>
      </c>
      <c r="AC84" s="156" t="e">
        <f>IF(ISNA(VLOOKUP($B84,#REF!,AC$4,0))=FALSE,VLOOKUP($B84,#REF!,AC$4,0),"")</f>
        <v>#REF!</v>
      </c>
      <c r="AD84" s="15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5" t="e">
        <f>IF(ISNA(VLOOKUP($B85,#REF!,AA$4,0))=FALSE,VLOOKUP($B85,#REF!,AA$4,0),"")</f>
        <v>#REF!</v>
      </c>
      <c r="AB85" s="156" t="e">
        <f>IF(ISNA(VLOOKUP($B85,#REF!,AB$4,0))=FALSE,VLOOKUP($B85,#REF!,AB$4,0),"")</f>
        <v>#REF!</v>
      </c>
      <c r="AC85" s="156" t="e">
        <f>IF(ISNA(VLOOKUP($B85,#REF!,AC$4,0))=FALSE,VLOOKUP($B85,#REF!,AC$4,0),"")</f>
        <v>#REF!</v>
      </c>
      <c r="AD85" s="15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5" t="e">
        <f>IF(ISNA(VLOOKUP($B86,#REF!,AA$4,0))=FALSE,VLOOKUP($B86,#REF!,AA$4,0),"")</f>
        <v>#REF!</v>
      </c>
      <c r="AB86" s="156" t="e">
        <f>IF(ISNA(VLOOKUP($B86,#REF!,AB$4,0))=FALSE,VLOOKUP($B86,#REF!,AB$4,0),"")</f>
        <v>#REF!</v>
      </c>
      <c r="AC86" s="156" t="e">
        <f>IF(ISNA(VLOOKUP($B86,#REF!,AC$4,0))=FALSE,VLOOKUP($B86,#REF!,AC$4,0),"")</f>
        <v>#REF!</v>
      </c>
      <c r="AD86" s="15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5" t="e">
        <f>IF(ISNA(VLOOKUP($B87,#REF!,AA$4,0))=FALSE,VLOOKUP($B87,#REF!,AA$4,0),"")</f>
        <v>#REF!</v>
      </c>
      <c r="AB87" s="156" t="e">
        <f>IF(ISNA(VLOOKUP($B87,#REF!,AB$4,0))=FALSE,VLOOKUP($B87,#REF!,AB$4,0),"")</f>
        <v>#REF!</v>
      </c>
      <c r="AC87" s="156" t="e">
        <f>IF(ISNA(VLOOKUP($B87,#REF!,AC$4,0))=FALSE,VLOOKUP($B87,#REF!,AC$4,0),"")</f>
        <v>#REF!</v>
      </c>
      <c r="AD87" s="15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5" t="e">
        <f>IF(ISNA(VLOOKUP($B88,#REF!,AA$4,0))=FALSE,VLOOKUP($B88,#REF!,AA$4,0),"")</f>
        <v>#REF!</v>
      </c>
      <c r="AB88" s="156" t="e">
        <f>IF(ISNA(VLOOKUP($B88,#REF!,AB$4,0))=FALSE,VLOOKUP($B88,#REF!,AB$4,0),"")</f>
        <v>#REF!</v>
      </c>
      <c r="AC88" s="156" t="e">
        <f>IF(ISNA(VLOOKUP($B88,#REF!,AC$4,0))=FALSE,VLOOKUP($B88,#REF!,AC$4,0),"")</f>
        <v>#REF!</v>
      </c>
      <c r="AD88" s="15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5" t="e">
        <f>IF(ISNA(VLOOKUP($B89,#REF!,AA$4,0))=FALSE,VLOOKUP($B89,#REF!,AA$4,0),"")</f>
        <v>#REF!</v>
      </c>
      <c r="AB89" s="156" t="e">
        <f>IF(ISNA(VLOOKUP($B89,#REF!,AB$4,0))=FALSE,VLOOKUP($B89,#REF!,AB$4,0),"")</f>
        <v>#REF!</v>
      </c>
      <c r="AC89" s="156" t="e">
        <f>IF(ISNA(VLOOKUP($B89,#REF!,AC$4,0))=FALSE,VLOOKUP($B89,#REF!,AC$4,0),"")</f>
        <v>#REF!</v>
      </c>
      <c r="AD89" s="15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5" t="e">
        <f>IF(ISNA(VLOOKUP($B90,#REF!,AA$4,0))=FALSE,VLOOKUP($B90,#REF!,AA$4,0),"")</f>
        <v>#REF!</v>
      </c>
      <c r="AB90" s="156" t="e">
        <f>IF(ISNA(VLOOKUP($B90,#REF!,AB$4,0))=FALSE,VLOOKUP($B90,#REF!,AB$4,0),"")</f>
        <v>#REF!</v>
      </c>
      <c r="AC90" s="156" t="e">
        <f>IF(ISNA(VLOOKUP($B90,#REF!,AC$4,0))=FALSE,VLOOKUP($B90,#REF!,AC$4,0),"")</f>
        <v>#REF!</v>
      </c>
      <c r="AD90" s="15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5" t="e">
        <f>IF(ISNA(VLOOKUP($B91,#REF!,AA$4,0))=FALSE,VLOOKUP($B91,#REF!,AA$4,0),"")</f>
        <v>#REF!</v>
      </c>
      <c r="AB91" s="156" t="e">
        <f>IF(ISNA(VLOOKUP($B91,#REF!,AB$4,0))=FALSE,VLOOKUP($B91,#REF!,AB$4,0),"")</f>
        <v>#REF!</v>
      </c>
      <c r="AC91" s="156" t="e">
        <f>IF(ISNA(VLOOKUP($B91,#REF!,AC$4,0))=FALSE,VLOOKUP($B91,#REF!,AC$4,0),"")</f>
        <v>#REF!</v>
      </c>
      <c r="AD91" s="15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1" t="e">
        <f>IF(ISNA(VLOOKUP($B92,#REF!,AA$4,0))=FALSE,VLOOKUP($B92,#REF!,AA$4,0),"")</f>
        <v>#REF!</v>
      </c>
      <c r="AB92" s="162" t="e">
        <f>IF(ISNA(VLOOKUP($B92,#REF!,AB$4,0))=FALSE,VLOOKUP($B92,#REF!,AB$4,0),"")</f>
        <v>#REF!</v>
      </c>
      <c r="AC92" s="162" t="e">
        <f>IF(ISNA(VLOOKUP($B92,#REF!,AC$4,0))=FALSE,VLOOKUP($B92,#REF!,AC$4,0),"")</f>
        <v>#REF!</v>
      </c>
      <c r="AD92" s="163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0" t="s">
        <v>30</v>
      </c>
      <c r="T93" s="120"/>
      <c r="U93" s="120"/>
      <c r="V93" s="120"/>
      <c r="W93" s="120"/>
      <c r="X93" s="120"/>
      <c r="Y93" s="120"/>
      <c r="Z93" s="120"/>
      <c r="AA93" s="120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0" t="s">
        <v>22</v>
      </c>
      <c r="L94" s="120"/>
      <c r="M94" s="120"/>
      <c r="N94" s="120"/>
      <c r="O94" s="120"/>
      <c r="P94" s="120"/>
      <c r="Q94" s="120"/>
      <c r="R94" s="120"/>
      <c r="T94" s="21"/>
      <c r="U94" s="21"/>
      <c r="V94" s="120" t="s">
        <v>23</v>
      </c>
      <c r="W94" s="120"/>
      <c r="X94" s="120"/>
      <c r="Y94" s="120"/>
      <c r="Z94" s="120"/>
      <c r="AA94" s="120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0" t="s">
        <v>24</v>
      </c>
      <c r="L95" s="120"/>
      <c r="M95" s="120"/>
      <c r="N95" s="120"/>
      <c r="O95" s="120"/>
      <c r="P95" s="120"/>
      <c r="Q95" s="120"/>
      <c r="R95" s="120"/>
      <c r="S95" s="30"/>
      <c r="T95" s="30"/>
      <c r="U95" s="30"/>
      <c r="V95" s="120" t="s">
        <v>24</v>
      </c>
      <c r="W95" s="120"/>
      <c r="X95" s="120"/>
      <c r="Y95" s="120"/>
      <c r="Z95" s="120"/>
      <c r="AA95" s="120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68" t="s">
        <v>58</v>
      </c>
      <c r="D1" s="168"/>
      <c r="E1" s="57"/>
      <c r="F1" s="168" t="s">
        <v>59</v>
      </c>
      <c r="G1" s="168"/>
      <c r="H1" s="168"/>
      <c r="I1" s="168"/>
      <c r="J1" s="168"/>
      <c r="K1" s="58" t="s">
        <v>75</v>
      </c>
    </row>
    <row r="2" spans="1:13" s="56" customFormat="1">
      <c r="C2" s="168" t="s">
        <v>60</v>
      </c>
      <c r="D2" s="168"/>
      <c r="E2" s="59" t="e">
        <f ca="1">[1]!ExtractElement(K1,1,"-")</f>
        <v>#NAME?</v>
      </c>
      <c r="F2" s="168" t="e">
        <f ca="1">"(KHÓA K17: "&amp;VLOOKUP($E$2&amp;"-"&amp;$C$3,#REF!,11,0)&amp;")"</f>
        <v>#NAME?</v>
      </c>
      <c r="G2" s="168"/>
      <c r="H2" s="168"/>
      <c r="I2" s="168"/>
      <c r="J2" s="168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69" t="e">
        <f ca="1">"MÔN :"&amp;VLOOKUP($E$2&amp;"-"&amp;$C$3,#REF!,6,0) &amp;"* MÃ MÔN:ENG "&amp;VLOOKUP($E$2&amp;"-"&amp;$C$3,#REF!,5,0)</f>
        <v>#NAME?</v>
      </c>
      <c r="E3" s="169"/>
      <c r="F3" s="169"/>
      <c r="G3" s="169"/>
      <c r="H3" s="169"/>
      <c r="I3" s="169"/>
      <c r="J3" s="169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70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0"/>
      <c r="D4" s="170"/>
      <c r="E4" s="170"/>
      <c r="F4" s="170"/>
      <c r="G4" s="170"/>
      <c r="H4" s="170"/>
      <c r="I4" s="170"/>
      <c r="J4" s="170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64" t="s">
        <v>4</v>
      </c>
      <c r="C6" s="165" t="s">
        <v>65</v>
      </c>
      <c r="D6" s="166" t="s">
        <v>66</v>
      </c>
      <c r="E6" s="167" t="s">
        <v>10</v>
      </c>
      <c r="F6" s="165" t="s">
        <v>12</v>
      </c>
      <c r="G6" s="165" t="s">
        <v>67</v>
      </c>
      <c r="H6" s="165" t="s">
        <v>68</v>
      </c>
      <c r="I6" s="174" t="s">
        <v>57</v>
      </c>
      <c r="J6" s="174"/>
      <c r="K6" s="175" t="s">
        <v>69</v>
      </c>
      <c r="L6" s="176"/>
      <c r="M6" s="177"/>
    </row>
    <row r="7" spans="1:13" ht="27" customHeight="1">
      <c r="B7" s="164"/>
      <c r="C7" s="164"/>
      <c r="D7" s="166"/>
      <c r="E7" s="167"/>
      <c r="F7" s="164"/>
      <c r="G7" s="164"/>
      <c r="H7" s="164"/>
      <c r="I7" s="64" t="s">
        <v>70</v>
      </c>
      <c r="J7" s="64" t="s">
        <v>71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1" t="e">
        <f ca="1">IF($A8&gt;0,VLOOKUP($A8,#REF!,16,0),"")</f>
        <v>#NAME?</v>
      </c>
      <c r="L8" s="182"/>
      <c r="M8" s="183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1" t="e">
        <f ca="1">IF($A9&gt;0,VLOOKUP($A9,#REF!,16,0),"")</f>
        <v>#NAME?</v>
      </c>
      <c r="L9" s="172"/>
      <c r="M9" s="173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1" t="e">
        <f ca="1">IF($A10&gt;0,VLOOKUP($A10,#REF!,16,0),"")</f>
        <v>#NAME?</v>
      </c>
      <c r="L10" s="172"/>
      <c r="M10" s="173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1" t="e">
        <f ca="1">IF($A11&gt;0,VLOOKUP($A11,#REF!,16,0),"")</f>
        <v>#NAME?</v>
      </c>
      <c r="L11" s="172"/>
      <c r="M11" s="173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1" t="e">
        <f ca="1">IF($A12&gt;0,VLOOKUP($A12,#REF!,16,0),"")</f>
        <v>#NAME?</v>
      </c>
      <c r="L12" s="172"/>
      <c r="M12" s="173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1" t="e">
        <f ca="1">IF($A13&gt;0,VLOOKUP($A13,#REF!,16,0),"")</f>
        <v>#NAME?</v>
      </c>
      <c r="L13" s="172"/>
      <c r="M13" s="173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1" t="e">
        <f ca="1">IF($A14&gt;0,VLOOKUP($A14,#REF!,16,0),"")</f>
        <v>#NAME?</v>
      </c>
      <c r="L14" s="172"/>
      <c r="M14" s="173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1" t="e">
        <f ca="1">IF($A15&gt;0,VLOOKUP($A15,#REF!,16,0),"")</f>
        <v>#NAME?</v>
      </c>
      <c r="L15" s="172"/>
      <c r="M15" s="173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1" t="e">
        <f ca="1">IF($A16&gt;0,VLOOKUP($A16,#REF!,16,0),"")</f>
        <v>#NAME?</v>
      </c>
      <c r="L16" s="172"/>
      <c r="M16" s="173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1" t="e">
        <f ca="1">IF($A17&gt;0,VLOOKUP($A17,#REF!,16,0),"")</f>
        <v>#NAME?</v>
      </c>
      <c r="L17" s="172"/>
      <c r="M17" s="173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1" t="e">
        <f ca="1">IF($A18&gt;0,VLOOKUP($A18,#REF!,16,0),"")</f>
        <v>#NAME?</v>
      </c>
      <c r="L18" s="172"/>
      <c r="M18" s="173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1" t="e">
        <f ca="1">IF($A19&gt;0,VLOOKUP($A19,#REF!,16,0),"")</f>
        <v>#NAME?</v>
      </c>
      <c r="L19" s="172"/>
      <c r="M19" s="173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1" t="e">
        <f ca="1">IF($A20&gt;0,VLOOKUP($A20,#REF!,16,0),"")</f>
        <v>#NAME?</v>
      </c>
      <c r="L20" s="172"/>
      <c r="M20" s="173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1" t="e">
        <f ca="1">IF($A21&gt;0,VLOOKUP($A21,#REF!,16,0),"")</f>
        <v>#NAME?</v>
      </c>
      <c r="L21" s="172"/>
      <c r="M21" s="173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1" t="e">
        <f ca="1">IF($A22&gt;0,VLOOKUP($A22,#REF!,16,0),"")</f>
        <v>#NAME?</v>
      </c>
      <c r="L22" s="172"/>
      <c r="M22" s="173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1" t="e">
        <f ca="1">IF($A23&gt;0,VLOOKUP($A23,#REF!,16,0),"")</f>
        <v>#NAME?</v>
      </c>
      <c r="L23" s="172"/>
      <c r="M23" s="173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1" t="e">
        <f ca="1">IF($A24&gt;0,VLOOKUP($A24,#REF!,16,0),"")</f>
        <v>#NAME?</v>
      </c>
      <c r="L24" s="172"/>
      <c r="M24" s="173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1" t="e">
        <f ca="1">IF($A25&gt;0,VLOOKUP($A25,#REF!,16,0),"")</f>
        <v>#NAME?</v>
      </c>
      <c r="L25" s="172"/>
      <c r="M25" s="173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1" t="e">
        <f ca="1">IF($A26&gt;0,VLOOKUP($A26,#REF!,16,0),"")</f>
        <v>#NAME?</v>
      </c>
      <c r="L26" s="172"/>
      <c r="M26" s="173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1" t="e">
        <f ca="1">IF($A27&gt;0,VLOOKUP($A27,#REF!,16,0),"")</f>
        <v>#NAME?</v>
      </c>
      <c r="L27" s="172"/>
      <c r="M27" s="173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1" t="e">
        <f ca="1">IF($A28&gt;0,VLOOKUP($A28,#REF!,16,0),"")</f>
        <v>#NAME?</v>
      </c>
      <c r="L28" s="172"/>
      <c r="M28" s="173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1" t="e">
        <f ca="1">IF($A29&gt;0,VLOOKUP($A29,#REF!,16,0),"")</f>
        <v>#NAME?</v>
      </c>
      <c r="L29" s="172"/>
      <c r="M29" s="173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1" t="e">
        <f ca="1">IF($A30&gt;0,VLOOKUP($A30,#REF!,16,0),"")</f>
        <v>#NAME?</v>
      </c>
      <c r="L30" s="172"/>
      <c r="M30" s="173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1" t="e">
        <f ca="1">IF($A31&gt;0,VLOOKUP($A31,#REF!,16,0),"")</f>
        <v>#NAME?</v>
      </c>
      <c r="L31" s="172"/>
      <c r="M31" s="173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1" t="e">
        <f ca="1">IF($A32&gt;0,VLOOKUP($A32,#REF!,16,0),"")</f>
        <v>#NAME?</v>
      </c>
      <c r="L32" s="172"/>
      <c r="M32" s="173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1" t="e">
        <f ca="1">IF($A33&gt;0,VLOOKUP($A33,#REF!,16,0),"")</f>
        <v>#NAME?</v>
      </c>
      <c r="L33" s="172"/>
      <c r="M33" s="173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1" t="e">
        <f ca="1">IF($A34&gt;0,VLOOKUP($A34,#REF!,16,0),"")</f>
        <v>#NAME?</v>
      </c>
      <c r="L34" s="172"/>
      <c r="M34" s="173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1" t="e">
        <f ca="1">IF($A35&gt;0,VLOOKUP($A35,#REF!,16,0),"")</f>
        <v>#NAME?</v>
      </c>
      <c r="L35" s="172"/>
      <c r="M35" s="173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1" t="e">
        <f ca="1">IF($A36&gt;0,VLOOKUP($A36,#REF!,16,0),"")</f>
        <v>#NAME?</v>
      </c>
      <c r="L36" s="172"/>
      <c r="M36" s="173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1" t="e">
        <f ca="1">IF($A37&gt;0,VLOOKUP($A37,#REF!,16,0),"")</f>
        <v>#NAME?</v>
      </c>
      <c r="L37" s="172"/>
      <c r="M37" s="173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1" t="e">
        <f ca="1">IF($A44&gt;0,VLOOKUP($A44,#REF!,16,0),"")</f>
        <v>#NAME?</v>
      </c>
      <c r="L44" s="182"/>
      <c r="M44" s="183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1" t="e">
        <f ca="1">IF($A45&gt;0,VLOOKUP($A45,#REF!,16,0),"")</f>
        <v>#NAME?</v>
      </c>
      <c r="L45" s="172"/>
      <c r="M45" s="173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1" t="e">
        <f ca="1">IF($A46&gt;0,VLOOKUP($A46,#REF!,16,0),"")</f>
        <v>#NAME?</v>
      </c>
      <c r="L46" s="172"/>
      <c r="M46" s="173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1" t="e">
        <f ca="1">IF($A47&gt;0,VLOOKUP($A47,#REF!,16,0),"")</f>
        <v>#NAME?</v>
      </c>
      <c r="L47" s="172"/>
      <c r="M47" s="173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1" t="e">
        <f ca="1">IF($A48&gt;0,VLOOKUP($A48,#REF!,16,0),"")</f>
        <v>#NAME?</v>
      </c>
      <c r="L48" s="172"/>
      <c r="M48" s="173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1" t="e">
        <f ca="1">IF($A49&gt;0,VLOOKUP($A49,#REF!,16,0),"")</f>
        <v>#NAME?</v>
      </c>
      <c r="L49" s="172"/>
      <c r="M49" s="173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1" t="e">
        <f ca="1">IF($A50&gt;0,VLOOKUP($A50,#REF!,16,0),"")</f>
        <v>#NAME?</v>
      </c>
      <c r="L50" s="172"/>
      <c r="M50" s="173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1" t="e">
        <f ca="1">IF($A51&gt;0,VLOOKUP($A51,#REF!,16,0),"")</f>
        <v>#NAME?</v>
      </c>
      <c r="L51" s="172"/>
      <c r="M51" s="173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1" t="e">
        <f ca="1">IF($A52&gt;0,VLOOKUP($A52,#REF!,16,0),"")</f>
        <v>#NAME?</v>
      </c>
      <c r="L52" s="172"/>
      <c r="M52" s="173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1" t="e">
        <f ca="1">IF($A53&gt;0,VLOOKUP($A53,#REF!,16,0),"")</f>
        <v>#NAME?</v>
      </c>
      <c r="L53" s="172"/>
      <c r="M53" s="173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1" t="e">
        <f ca="1">IF($A54&gt;0,VLOOKUP($A54,#REF!,16,0),"")</f>
        <v>#NAME?</v>
      </c>
      <c r="L54" s="172"/>
      <c r="M54" s="173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1" t="e">
        <f ca="1">IF($A55&gt;0,VLOOKUP($A55,#REF!,16,0),"")</f>
        <v>#NAME?</v>
      </c>
      <c r="L55" s="172"/>
      <c r="M55" s="173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1" t="e">
        <f ca="1">IF($A56&gt;0,VLOOKUP($A56,#REF!,16,0),"")</f>
        <v>#NAME?</v>
      </c>
      <c r="L56" s="172"/>
      <c r="M56" s="173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1" t="e">
        <f ca="1">IF($A57&gt;0,VLOOKUP($A57,#REF!,16,0),"")</f>
        <v>#NAME?</v>
      </c>
      <c r="L57" s="172"/>
      <c r="M57" s="173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1" t="e">
        <f ca="1">IF($A58&gt;0,VLOOKUP($A58,#REF!,16,0),"")</f>
        <v>#NAME?</v>
      </c>
      <c r="L58" s="172"/>
      <c r="M58" s="173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1" t="e">
        <f ca="1">IF($A59&gt;0,VLOOKUP($A59,#REF!,16,0),"")</f>
        <v>#NAME?</v>
      </c>
      <c r="L59" s="172"/>
      <c r="M59" s="173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1" t="e">
        <f ca="1">IF($A60&gt;0,VLOOKUP($A60,#REF!,16,0),"")</f>
        <v>#NAME?</v>
      </c>
      <c r="L60" s="172"/>
      <c r="M60" s="173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1" t="e">
        <f ca="1">IF($A61&gt;0,VLOOKUP($A61,#REF!,16,0),"")</f>
        <v>#NAME?</v>
      </c>
      <c r="L61" s="172"/>
      <c r="M61" s="173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1" t="e">
        <f ca="1">IF($A62&gt;0,VLOOKUP($A62,#REF!,16,0),"")</f>
        <v>#NAME?</v>
      </c>
      <c r="L62" s="172"/>
      <c r="M62" s="173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1" t="e">
        <f ca="1">IF($A63&gt;0,VLOOKUP($A63,#REF!,16,0),"")</f>
        <v>#NAME?</v>
      </c>
      <c r="L63" s="172"/>
      <c r="M63" s="173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1" t="e">
        <f ca="1">IF($A64&gt;0,VLOOKUP($A64,#REF!,16,0),"")</f>
        <v>#NAME?</v>
      </c>
      <c r="L64" s="172"/>
      <c r="M64" s="173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1" t="e">
        <f ca="1">IF($A65&gt;0,VLOOKUP($A65,#REF!,16,0),"")</f>
        <v>#NAME?</v>
      </c>
      <c r="L65" s="172"/>
      <c r="M65" s="173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1" t="e">
        <f ca="1">IF($A66&gt;0,VLOOKUP($A66,#REF!,16,0),"")</f>
        <v>#NAME?</v>
      </c>
      <c r="L66" s="172"/>
      <c r="M66" s="173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1" t="e">
        <f ca="1">IF($A67&gt;0,VLOOKUP($A67,#REF!,16,0),"")</f>
        <v>#NAME?</v>
      </c>
      <c r="L67" s="172"/>
      <c r="M67" s="173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1" t="e">
        <f ca="1">IF($A68&gt;0,VLOOKUP($A68,#REF!,16,0),"")</f>
        <v>#NAME?</v>
      </c>
      <c r="L68" s="172"/>
      <c r="M68" s="173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1" t="e">
        <f ca="1">IF($A69&gt;0,VLOOKUP($A69,#REF!,16,0),"")</f>
        <v>#NAME?</v>
      </c>
      <c r="L69" s="172"/>
      <c r="M69" s="173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1" t="e">
        <f ca="1">IF($A70&gt;0,VLOOKUP($A70,#REF!,16,0),"")</f>
        <v>#NAME?</v>
      </c>
      <c r="L70" s="172"/>
      <c r="M70" s="173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1" t="e">
        <f ca="1">IF($A71&gt;0,VLOOKUP($A71,#REF!,16,0),"")</f>
        <v>#NAME?</v>
      </c>
      <c r="L71" s="172"/>
      <c r="M71" s="173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1" t="e">
        <f ca="1">IF($A72&gt;0,VLOOKUP($A72,#REF!,16,0),"")</f>
        <v>#NAME?</v>
      </c>
      <c r="L72" s="172"/>
      <c r="M72" s="173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1" t="e">
        <f ca="1">IF($A73&gt;0,VLOOKUP($A73,#REF!,16,0),"")</f>
        <v>#NAME?</v>
      </c>
      <c r="L73" s="172"/>
      <c r="M73" s="173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1" t="e">
        <f ca="1">IF($A80&gt;0,VLOOKUP($A80,#REF!,16,0),"")</f>
        <v>#NAME?</v>
      </c>
      <c r="L80" s="182"/>
      <c r="M80" s="183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1" t="e">
        <f ca="1">IF($A81&gt;0,VLOOKUP($A81,#REF!,16,0),"")</f>
        <v>#NAME?</v>
      </c>
      <c r="L81" s="172"/>
      <c r="M81" s="173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1" t="e">
        <f ca="1">IF($A82&gt;0,VLOOKUP($A82,#REF!,16,0),"")</f>
        <v>#NAME?</v>
      </c>
      <c r="L82" s="172"/>
      <c r="M82" s="173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1" t="e">
        <f ca="1">IF($A83&gt;0,VLOOKUP($A83,#REF!,16,0),"")</f>
        <v>#NAME?</v>
      </c>
      <c r="L83" s="172"/>
      <c r="M83" s="173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1" t="e">
        <f ca="1">IF($A84&gt;0,VLOOKUP($A84,#REF!,16,0),"")</f>
        <v>#NAME?</v>
      </c>
      <c r="L84" s="172"/>
      <c r="M84" s="173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1" t="e">
        <f ca="1">IF($A85&gt;0,VLOOKUP($A85,#REF!,16,0),"")</f>
        <v>#NAME?</v>
      </c>
      <c r="L85" s="172"/>
      <c r="M85" s="173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1" t="e">
        <f ca="1">IF($A86&gt;0,VLOOKUP($A86,#REF!,16,0),"")</f>
        <v>#NAME?</v>
      </c>
      <c r="L86" s="172"/>
      <c r="M86" s="173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1" t="e">
        <f ca="1">IF($A87&gt;0,VLOOKUP($A87,#REF!,16,0),"")</f>
        <v>#NAME?</v>
      </c>
      <c r="L87" s="172"/>
      <c r="M87" s="173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1" t="e">
        <f ca="1">IF($A88&gt;0,VLOOKUP($A88,#REF!,16,0),"")</f>
        <v>#NAME?</v>
      </c>
      <c r="L88" s="172"/>
      <c r="M88" s="173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1" t="e">
        <f ca="1">IF($A89&gt;0,VLOOKUP($A89,#REF!,16,0),"")</f>
        <v>#NAME?</v>
      </c>
      <c r="L89" s="172"/>
      <c r="M89" s="173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1" t="e">
        <f ca="1">IF($A90&gt;0,VLOOKUP($A90,#REF!,16,0),"")</f>
        <v>#NAME?</v>
      </c>
      <c r="L90" s="172"/>
      <c r="M90" s="173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1" t="e">
        <f ca="1">IF($A91&gt;0,VLOOKUP($A91,#REF!,16,0),"")</f>
        <v>#NAME?</v>
      </c>
      <c r="L91" s="172"/>
      <c r="M91" s="173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1" t="e">
        <f ca="1">IF($A92&gt;0,VLOOKUP($A92,#REF!,16,0),"")</f>
        <v>#NAME?</v>
      </c>
      <c r="L92" s="172"/>
      <c r="M92" s="173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1" t="e">
        <f ca="1">IF($A93&gt;0,VLOOKUP($A93,#REF!,16,0),"")</f>
        <v>#NAME?</v>
      </c>
      <c r="L93" s="172"/>
      <c r="M93" s="173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1" t="e">
        <f ca="1">IF($A94&gt;0,VLOOKUP($A94,#REF!,16,0),"")</f>
        <v>#NAME?</v>
      </c>
      <c r="L94" s="172"/>
      <c r="M94" s="173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1" t="e">
        <f ca="1">IF($A95&gt;0,VLOOKUP($A95,#REF!,16,0),"")</f>
        <v>#NAME?</v>
      </c>
      <c r="L95" s="172"/>
      <c r="M95" s="173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1" t="e">
        <f ca="1">IF($A96&gt;0,VLOOKUP($A96,#REF!,16,0),"")</f>
        <v>#NAME?</v>
      </c>
      <c r="L96" s="172"/>
      <c r="M96" s="173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1" t="e">
        <f ca="1">IF($A97&gt;0,VLOOKUP($A97,#REF!,16,0),"")</f>
        <v>#NAME?</v>
      </c>
      <c r="L97" s="172"/>
      <c r="M97" s="173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1" t="e">
        <f ca="1">IF($A98&gt;0,VLOOKUP($A98,#REF!,16,0),"")</f>
        <v>#NAME?</v>
      </c>
      <c r="L98" s="172"/>
      <c r="M98" s="173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1" t="e">
        <f ca="1">IF($A99&gt;0,VLOOKUP($A99,#REF!,16,0),"")</f>
        <v>#NAME?</v>
      </c>
      <c r="L99" s="172"/>
      <c r="M99" s="173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1" t="e">
        <f ca="1">IF($A100&gt;0,VLOOKUP($A100,#REF!,16,0),"")</f>
        <v>#NAME?</v>
      </c>
      <c r="L100" s="172"/>
      <c r="M100" s="173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1" t="e">
        <f ca="1">IF($A101&gt;0,VLOOKUP($A101,#REF!,16,0),"")</f>
        <v>#NAME?</v>
      </c>
      <c r="L101" s="172"/>
      <c r="M101" s="173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1" t="e">
        <f ca="1">IF($A102&gt;0,VLOOKUP($A102,#REF!,16,0),"")</f>
        <v>#NAME?</v>
      </c>
      <c r="L102" s="172"/>
      <c r="M102" s="173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1" t="e">
        <f ca="1">IF($A103&gt;0,VLOOKUP($A103,#REF!,16,0),"")</f>
        <v>#NAME?</v>
      </c>
      <c r="L103" s="172"/>
      <c r="M103" s="173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1" t="e">
        <f ca="1">IF($A104&gt;0,VLOOKUP($A104,#REF!,16,0),"")</f>
        <v>#NAME?</v>
      </c>
      <c r="L104" s="172"/>
      <c r="M104" s="173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1" t="e">
        <f ca="1">IF($A105&gt;0,VLOOKUP($A105,#REF!,16,0),"")</f>
        <v>#NAME?</v>
      </c>
      <c r="L105" s="172"/>
      <c r="M105" s="173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1" t="e">
        <f ca="1">IF($A106&gt;0,VLOOKUP($A106,#REF!,16,0),"")</f>
        <v>#NAME?</v>
      </c>
      <c r="L106" s="172"/>
      <c r="M106" s="173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1" t="e">
        <f ca="1">IF($A107&gt;0,VLOOKUP($A107,#REF!,16,0),"")</f>
        <v>#NAME?</v>
      </c>
      <c r="L107" s="172"/>
      <c r="M107" s="173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1" t="e">
        <f ca="1">IF($A108&gt;0,VLOOKUP($A108,#REF!,16,0),"")</f>
        <v>#NAME?</v>
      </c>
      <c r="L108" s="172"/>
      <c r="M108" s="173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1" t="e">
        <f ca="1">IF($A109&gt;0,VLOOKUP($A109,#REF!,16,0),"")</f>
        <v>#NAME?</v>
      </c>
      <c r="L109" s="172"/>
      <c r="M109" s="173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6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0"/>
  <sheetViews>
    <sheetView tabSelected="1" workbookViewId="0">
      <selection activeCell="B51" sqref="B51"/>
    </sheetView>
  </sheetViews>
  <sheetFormatPr defaultRowHeight="15"/>
  <cols>
    <col min="1" max="1" width="3" bestFit="1" customWidth="1"/>
    <col min="2" max="2" width="6.42578125" customWidth="1"/>
    <col min="3" max="3" width="13.140625" customWidth="1"/>
    <col min="4" max="4" width="19.28515625" bestFit="1" customWidth="1"/>
    <col min="5" max="5" width="6.28515625" bestFit="1" customWidth="1"/>
    <col min="6" max="6" width="14.5703125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1" bestFit="1" customWidth="1"/>
    <col min="13" max="13" width="8.28515625" bestFit="1" customWidth="1"/>
    <col min="14" max="14" width="2.140625" bestFit="1" customWidth="1"/>
    <col min="15" max="15" width="43.7109375" bestFit="1" customWidth="1"/>
  </cols>
  <sheetData>
    <row r="3" spans="1:15" s="56" customFormat="1">
      <c r="C3" s="184" t="s">
        <v>58</v>
      </c>
      <c r="D3" s="184"/>
      <c r="E3" s="186"/>
      <c r="F3" s="168" t="s">
        <v>130</v>
      </c>
      <c r="G3" s="168"/>
      <c r="H3" s="168"/>
      <c r="I3" s="168"/>
      <c r="J3" s="168"/>
      <c r="K3" s="168"/>
      <c r="L3" s="58" t="s">
        <v>172</v>
      </c>
    </row>
    <row r="4" spans="1:15" s="56" customFormat="1">
      <c r="C4" s="184" t="s">
        <v>60</v>
      </c>
      <c r="D4" s="184"/>
      <c r="E4" s="187" t="s">
        <v>132</v>
      </c>
      <c r="F4" s="185" t="s">
        <v>175</v>
      </c>
      <c r="G4" s="185"/>
      <c r="H4" s="185"/>
      <c r="I4" s="185"/>
      <c r="J4" s="185"/>
      <c r="K4" s="185"/>
      <c r="L4" s="60" t="s">
        <v>61</v>
      </c>
      <c r="M4" s="61" t="s">
        <v>62</v>
      </c>
      <c r="N4" s="61">
        <v>3</v>
      </c>
    </row>
    <row r="5" spans="1:15" s="62" customFormat="1" ht="18.75" customHeight="1">
      <c r="C5" s="63" t="s">
        <v>114</v>
      </c>
      <c r="D5" s="169" t="s">
        <v>176</v>
      </c>
      <c r="E5" s="169"/>
      <c r="F5" s="169"/>
      <c r="G5" s="169"/>
      <c r="H5" s="169"/>
      <c r="I5" s="169"/>
      <c r="J5" s="169"/>
      <c r="K5" s="169"/>
      <c r="L5" s="60" t="s">
        <v>63</v>
      </c>
      <c r="M5" s="60" t="s">
        <v>62</v>
      </c>
      <c r="N5" s="60">
        <v>1</v>
      </c>
    </row>
    <row r="6" spans="1:15" s="62" customFormat="1" ht="18.75" customHeight="1">
      <c r="B6" s="170" t="s">
        <v>177</v>
      </c>
      <c r="C6" s="170"/>
      <c r="D6" s="170"/>
      <c r="E6" s="170"/>
      <c r="F6" s="170"/>
      <c r="G6" s="170"/>
      <c r="H6" s="170"/>
      <c r="I6" s="170"/>
      <c r="J6" s="170"/>
      <c r="K6" s="170"/>
      <c r="L6" s="60" t="s">
        <v>64</v>
      </c>
      <c r="M6" s="60" t="s">
        <v>62</v>
      </c>
      <c r="N6" s="60">
        <v>1</v>
      </c>
    </row>
    <row r="7" spans="1:15" ht="9" customHeight="1">
      <c r="D7" s="188"/>
      <c r="E7" s="188"/>
    </row>
    <row r="8" spans="1:15" ht="15" customHeight="1">
      <c r="B8" s="164" t="s">
        <v>4</v>
      </c>
      <c r="C8" s="165" t="s">
        <v>65</v>
      </c>
      <c r="D8" s="166" t="s">
        <v>9</v>
      </c>
      <c r="E8" s="167" t="s">
        <v>10</v>
      </c>
      <c r="F8" s="165" t="s">
        <v>76</v>
      </c>
      <c r="G8" s="165" t="s">
        <v>77</v>
      </c>
      <c r="H8" s="165" t="s">
        <v>67</v>
      </c>
      <c r="I8" s="165" t="s">
        <v>68</v>
      </c>
      <c r="J8" s="174" t="s">
        <v>57</v>
      </c>
      <c r="K8" s="174"/>
      <c r="L8" s="175" t="s">
        <v>69</v>
      </c>
      <c r="M8" s="176"/>
      <c r="N8" s="177"/>
    </row>
    <row r="9" spans="1:15" ht="27" customHeight="1">
      <c r="B9" s="164"/>
      <c r="C9" s="164"/>
      <c r="D9" s="166"/>
      <c r="E9" s="167"/>
      <c r="F9" s="164"/>
      <c r="G9" s="164"/>
      <c r="H9" s="164"/>
      <c r="I9" s="164"/>
      <c r="J9" s="64" t="s">
        <v>70</v>
      </c>
      <c r="K9" s="64" t="s">
        <v>71</v>
      </c>
      <c r="L9" s="178"/>
      <c r="M9" s="179"/>
      <c r="N9" s="180"/>
    </row>
    <row r="10" spans="1:15" ht="20.100000000000001" customHeight="1">
      <c r="A10">
        <v>1</v>
      </c>
      <c r="B10" s="65">
        <v>1</v>
      </c>
      <c r="C10" s="102">
        <v>2120253818</v>
      </c>
      <c r="D10" s="189" t="s">
        <v>134</v>
      </c>
      <c r="E10" s="190" t="s">
        <v>111</v>
      </c>
      <c r="F10" s="105" t="s">
        <v>135</v>
      </c>
      <c r="G10" s="105" t="s">
        <v>178</v>
      </c>
      <c r="H10" s="69"/>
      <c r="I10" s="70"/>
      <c r="J10" s="70"/>
      <c r="K10" s="70"/>
      <c r="L10" s="181" t="s">
        <v>126</v>
      </c>
      <c r="M10" s="182"/>
      <c r="N10" s="183"/>
      <c r="O10" t="s">
        <v>179</v>
      </c>
    </row>
    <row r="11" spans="1:15" ht="20.100000000000001" customHeight="1">
      <c r="A11">
        <v>2</v>
      </c>
      <c r="B11" s="65">
        <v>2</v>
      </c>
      <c r="C11" s="102">
        <v>2120257566</v>
      </c>
      <c r="D11" s="189" t="s">
        <v>136</v>
      </c>
      <c r="E11" s="190" t="s">
        <v>88</v>
      </c>
      <c r="F11" s="105" t="s">
        <v>135</v>
      </c>
      <c r="G11" s="105" t="s">
        <v>178</v>
      </c>
      <c r="H11" s="69"/>
      <c r="I11" s="70"/>
      <c r="J11" s="70"/>
      <c r="K11" s="70"/>
      <c r="L11" s="171" t="s">
        <v>126</v>
      </c>
      <c r="M11" s="172"/>
      <c r="N11" s="173"/>
      <c r="O11" t="s">
        <v>179</v>
      </c>
    </row>
    <row r="12" spans="1:15" ht="20.100000000000001" customHeight="1">
      <c r="A12">
        <v>3</v>
      </c>
      <c r="B12" s="65">
        <v>3</v>
      </c>
      <c r="C12" s="102">
        <v>2120258163</v>
      </c>
      <c r="D12" s="189" t="s">
        <v>137</v>
      </c>
      <c r="E12" s="190" t="s">
        <v>95</v>
      </c>
      <c r="F12" s="105" t="s">
        <v>135</v>
      </c>
      <c r="G12" s="105" t="s">
        <v>178</v>
      </c>
      <c r="H12" s="69"/>
      <c r="I12" s="70"/>
      <c r="J12" s="70"/>
      <c r="K12" s="70"/>
      <c r="L12" s="171" t="s">
        <v>126</v>
      </c>
      <c r="M12" s="172"/>
      <c r="N12" s="173"/>
      <c r="O12" t="s">
        <v>179</v>
      </c>
    </row>
    <row r="13" spans="1:15" ht="20.100000000000001" customHeight="1">
      <c r="A13">
        <v>4</v>
      </c>
      <c r="B13" s="65">
        <v>4</v>
      </c>
      <c r="C13" s="102">
        <v>2120237495</v>
      </c>
      <c r="D13" s="189" t="s">
        <v>138</v>
      </c>
      <c r="E13" s="190" t="s">
        <v>87</v>
      </c>
      <c r="F13" s="105" t="s">
        <v>135</v>
      </c>
      <c r="G13" s="105" t="s">
        <v>180</v>
      </c>
      <c r="H13" s="69"/>
      <c r="I13" s="70"/>
      <c r="J13" s="70"/>
      <c r="K13" s="70"/>
      <c r="L13" s="171" t="s">
        <v>126</v>
      </c>
      <c r="M13" s="172"/>
      <c r="N13" s="173"/>
      <c r="O13" t="s">
        <v>179</v>
      </c>
    </row>
    <row r="14" spans="1:15" ht="20.100000000000001" customHeight="1">
      <c r="A14">
        <v>5</v>
      </c>
      <c r="B14" s="65">
        <v>5</v>
      </c>
      <c r="C14" s="102">
        <v>2120256724</v>
      </c>
      <c r="D14" s="189" t="s">
        <v>139</v>
      </c>
      <c r="E14" s="190" t="s">
        <v>87</v>
      </c>
      <c r="F14" s="105" t="s">
        <v>135</v>
      </c>
      <c r="G14" s="105" t="s">
        <v>180</v>
      </c>
      <c r="H14" s="69"/>
      <c r="I14" s="70"/>
      <c r="J14" s="70"/>
      <c r="K14" s="70"/>
      <c r="L14" s="171" t="s">
        <v>126</v>
      </c>
      <c r="M14" s="172"/>
      <c r="N14" s="173"/>
      <c r="O14" t="s">
        <v>179</v>
      </c>
    </row>
    <row r="15" spans="1:15" ht="20.100000000000001" customHeight="1">
      <c r="A15">
        <v>6</v>
      </c>
      <c r="B15" s="65">
        <v>6</v>
      </c>
      <c r="C15" s="102">
        <v>2120248073</v>
      </c>
      <c r="D15" s="189" t="s">
        <v>124</v>
      </c>
      <c r="E15" s="190" t="s">
        <v>104</v>
      </c>
      <c r="F15" s="105" t="s">
        <v>135</v>
      </c>
      <c r="G15" s="105" t="s">
        <v>180</v>
      </c>
      <c r="H15" s="69"/>
      <c r="I15" s="70"/>
      <c r="J15" s="70"/>
      <c r="K15" s="70"/>
      <c r="L15" s="171" t="s">
        <v>126</v>
      </c>
      <c r="M15" s="172"/>
      <c r="N15" s="173"/>
      <c r="O15" t="s">
        <v>179</v>
      </c>
    </row>
    <row r="16" spans="1:15" ht="20.100000000000001" customHeight="1">
      <c r="A16">
        <v>7</v>
      </c>
      <c r="B16" s="65">
        <v>7</v>
      </c>
      <c r="C16" s="102">
        <v>2120253802</v>
      </c>
      <c r="D16" s="189" t="s">
        <v>140</v>
      </c>
      <c r="E16" s="190" t="s">
        <v>104</v>
      </c>
      <c r="F16" s="105" t="s">
        <v>135</v>
      </c>
      <c r="G16" s="105" t="s">
        <v>178</v>
      </c>
      <c r="H16" s="69"/>
      <c r="I16" s="70"/>
      <c r="J16" s="70"/>
      <c r="K16" s="70"/>
      <c r="L16" s="171" t="s">
        <v>126</v>
      </c>
      <c r="M16" s="172"/>
      <c r="N16" s="173"/>
      <c r="O16" t="s">
        <v>179</v>
      </c>
    </row>
    <row r="17" spans="1:15" ht="20.100000000000001" customHeight="1">
      <c r="A17">
        <v>8</v>
      </c>
      <c r="B17" s="65">
        <v>8</v>
      </c>
      <c r="C17" s="102">
        <v>2120257562</v>
      </c>
      <c r="D17" s="189" t="s">
        <v>141</v>
      </c>
      <c r="E17" s="190" t="s">
        <v>79</v>
      </c>
      <c r="F17" s="105" t="s">
        <v>135</v>
      </c>
      <c r="G17" s="105" t="s">
        <v>178</v>
      </c>
      <c r="H17" s="69"/>
      <c r="I17" s="70"/>
      <c r="J17" s="70"/>
      <c r="K17" s="70"/>
      <c r="L17" s="171" t="s">
        <v>126</v>
      </c>
      <c r="M17" s="172"/>
      <c r="N17" s="173"/>
      <c r="O17" t="s">
        <v>179</v>
      </c>
    </row>
    <row r="18" spans="1:15" ht="20.100000000000001" customHeight="1">
      <c r="A18">
        <v>9</v>
      </c>
      <c r="B18" s="65">
        <v>9</v>
      </c>
      <c r="C18" s="102">
        <v>2120253793</v>
      </c>
      <c r="D18" s="189" t="s">
        <v>142</v>
      </c>
      <c r="E18" s="190" t="s">
        <v>94</v>
      </c>
      <c r="F18" s="105" t="s">
        <v>135</v>
      </c>
      <c r="G18" s="105" t="s">
        <v>178</v>
      </c>
      <c r="H18" s="69"/>
      <c r="I18" s="70"/>
      <c r="J18" s="70"/>
      <c r="K18" s="70"/>
      <c r="L18" s="171" t="s">
        <v>126</v>
      </c>
      <c r="M18" s="172"/>
      <c r="N18" s="173"/>
      <c r="O18" t="s">
        <v>179</v>
      </c>
    </row>
    <row r="19" spans="1:15" ht="20.100000000000001" customHeight="1">
      <c r="A19">
        <v>10</v>
      </c>
      <c r="B19" s="65">
        <v>10</v>
      </c>
      <c r="C19" s="102">
        <v>2120256723</v>
      </c>
      <c r="D19" s="189" t="s">
        <v>143</v>
      </c>
      <c r="E19" s="190" t="s">
        <v>105</v>
      </c>
      <c r="F19" s="105" t="s">
        <v>135</v>
      </c>
      <c r="G19" s="105" t="s">
        <v>180</v>
      </c>
      <c r="H19" s="69"/>
      <c r="I19" s="70"/>
      <c r="J19" s="70"/>
      <c r="K19" s="70"/>
      <c r="L19" s="171" t="s">
        <v>126</v>
      </c>
      <c r="M19" s="172"/>
      <c r="N19" s="173"/>
      <c r="O19" t="s">
        <v>179</v>
      </c>
    </row>
    <row r="20" spans="1:15" ht="20.100000000000001" customHeight="1">
      <c r="A20">
        <v>11</v>
      </c>
      <c r="B20" s="65">
        <v>11</v>
      </c>
      <c r="C20" s="102">
        <v>2120266000</v>
      </c>
      <c r="D20" s="189" t="s">
        <v>144</v>
      </c>
      <c r="E20" s="190" t="s">
        <v>105</v>
      </c>
      <c r="F20" s="105" t="s">
        <v>135</v>
      </c>
      <c r="G20" s="105" t="s">
        <v>178</v>
      </c>
      <c r="H20" s="69"/>
      <c r="I20" s="70"/>
      <c r="J20" s="70"/>
      <c r="K20" s="70"/>
      <c r="L20" s="171" t="s">
        <v>126</v>
      </c>
      <c r="M20" s="172"/>
      <c r="N20" s="173"/>
      <c r="O20" t="s">
        <v>179</v>
      </c>
    </row>
    <row r="21" spans="1:15" ht="20.100000000000001" customHeight="1">
      <c r="A21">
        <v>12</v>
      </c>
      <c r="B21" s="65">
        <v>12</v>
      </c>
      <c r="C21" s="102">
        <v>2120257520</v>
      </c>
      <c r="D21" s="189" t="s">
        <v>145</v>
      </c>
      <c r="E21" s="190" t="s">
        <v>113</v>
      </c>
      <c r="F21" s="105" t="s">
        <v>135</v>
      </c>
      <c r="G21" s="105" t="s">
        <v>178</v>
      </c>
      <c r="H21" s="69"/>
      <c r="I21" s="70"/>
      <c r="J21" s="70"/>
      <c r="K21" s="70"/>
      <c r="L21" s="171" t="s">
        <v>126</v>
      </c>
      <c r="M21" s="172"/>
      <c r="N21" s="173"/>
      <c r="O21" t="s">
        <v>179</v>
      </c>
    </row>
    <row r="22" spans="1:15" ht="20.100000000000001" customHeight="1">
      <c r="A22">
        <v>13</v>
      </c>
      <c r="B22" s="65">
        <v>13</v>
      </c>
      <c r="C22" s="102">
        <v>2120256003</v>
      </c>
      <c r="D22" s="189" t="s">
        <v>116</v>
      </c>
      <c r="E22" s="190" t="s">
        <v>81</v>
      </c>
      <c r="F22" s="105" t="s">
        <v>135</v>
      </c>
      <c r="G22" s="105" t="s">
        <v>178</v>
      </c>
      <c r="H22" s="69"/>
      <c r="I22" s="70"/>
      <c r="J22" s="70"/>
      <c r="K22" s="70"/>
      <c r="L22" s="171" t="s">
        <v>126</v>
      </c>
      <c r="M22" s="172"/>
      <c r="N22" s="173"/>
      <c r="O22" t="s">
        <v>179</v>
      </c>
    </row>
    <row r="23" spans="1:15" ht="20.100000000000001" customHeight="1">
      <c r="A23">
        <v>14</v>
      </c>
      <c r="B23" s="65">
        <v>14</v>
      </c>
      <c r="C23" s="102">
        <v>2021246365</v>
      </c>
      <c r="D23" s="189" t="s">
        <v>146</v>
      </c>
      <c r="E23" s="190" t="s">
        <v>106</v>
      </c>
      <c r="F23" s="105" t="s">
        <v>135</v>
      </c>
      <c r="G23" s="105" t="s">
        <v>181</v>
      </c>
      <c r="H23" s="69"/>
      <c r="I23" s="70"/>
      <c r="J23" s="70"/>
      <c r="K23" s="70"/>
      <c r="L23" s="171" t="s">
        <v>126</v>
      </c>
      <c r="M23" s="172"/>
      <c r="N23" s="173"/>
      <c r="O23" t="s">
        <v>179</v>
      </c>
    </row>
    <row r="24" spans="1:15" ht="20.100000000000001" customHeight="1">
      <c r="A24">
        <v>15</v>
      </c>
      <c r="B24" s="65">
        <v>15</v>
      </c>
      <c r="C24" s="102">
        <v>2120325233</v>
      </c>
      <c r="D24" s="189" t="s">
        <v>147</v>
      </c>
      <c r="E24" s="190" t="s">
        <v>110</v>
      </c>
      <c r="F24" s="105" t="s">
        <v>135</v>
      </c>
      <c r="G24" s="105" t="s">
        <v>178</v>
      </c>
      <c r="H24" s="69"/>
      <c r="I24" s="70"/>
      <c r="J24" s="70"/>
      <c r="K24" s="70"/>
      <c r="L24" s="171" t="s">
        <v>126</v>
      </c>
      <c r="M24" s="172"/>
      <c r="N24" s="173"/>
      <c r="O24" t="s">
        <v>179</v>
      </c>
    </row>
    <row r="25" spans="1:15" ht="20.100000000000001" customHeight="1">
      <c r="A25">
        <v>16</v>
      </c>
      <c r="B25" s="65">
        <v>16</v>
      </c>
      <c r="C25" s="102">
        <v>2120218662</v>
      </c>
      <c r="D25" s="189" t="s">
        <v>148</v>
      </c>
      <c r="E25" s="190" t="s">
        <v>82</v>
      </c>
      <c r="F25" s="105" t="s">
        <v>135</v>
      </c>
      <c r="G25" s="105" t="s">
        <v>182</v>
      </c>
      <c r="H25" s="69"/>
      <c r="I25" s="70"/>
      <c r="J25" s="70"/>
      <c r="K25" s="70"/>
      <c r="L25" s="171" t="s">
        <v>126</v>
      </c>
      <c r="M25" s="172"/>
      <c r="N25" s="173"/>
      <c r="O25" t="s">
        <v>179</v>
      </c>
    </row>
    <row r="26" spans="1:15" ht="20.100000000000001" customHeight="1">
      <c r="A26">
        <v>17</v>
      </c>
      <c r="B26" s="65">
        <v>17</v>
      </c>
      <c r="C26" s="102">
        <v>2021338418</v>
      </c>
      <c r="D26" s="189" t="s">
        <v>127</v>
      </c>
      <c r="E26" s="190" t="s">
        <v>83</v>
      </c>
      <c r="F26" s="105" t="s">
        <v>135</v>
      </c>
      <c r="G26" s="105" t="s">
        <v>183</v>
      </c>
      <c r="H26" s="69"/>
      <c r="I26" s="70"/>
      <c r="J26" s="70"/>
      <c r="K26" s="70"/>
      <c r="L26" s="171" t="s">
        <v>126</v>
      </c>
      <c r="M26" s="172"/>
      <c r="N26" s="173"/>
      <c r="O26" t="s">
        <v>179</v>
      </c>
    </row>
    <row r="27" spans="1:15" ht="20.100000000000001" customHeight="1">
      <c r="A27">
        <v>18</v>
      </c>
      <c r="B27" s="65">
        <v>18</v>
      </c>
      <c r="C27" s="102">
        <v>2121233788</v>
      </c>
      <c r="D27" s="189" t="s">
        <v>117</v>
      </c>
      <c r="E27" s="190" t="s">
        <v>98</v>
      </c>
      <c r="F27" s="105" t="s">
        <v>135</v>
      </c>
      <c r="G27" s="105" t="s">
        <v>180</v>
      </c>
      <c r="H27" s="69"/>
      <c r="I27" s="70"/>
      <c r="J27" s="70"/>
      <c r="K27" s="70"/>
      <c r="L27" s="171" t="s">
        <v>126</v>
      </c>
      <c r="M27" s="172"/>
      <c r="N27" s="173"/>
      <c r="O27" t="s">
        <v>179</v>
      </c>
    </row>
    <row r="28" spans="1:15" ht="20.100000000000001" customHeight="1">
      <c r="A28">
        <v>19</v>
      </c>
      <c r="B28" s="65">
        <v>19</v>
      </c>
      <c r="C28" s="102">
        <v>2120258753</v>
      </c>
      <c r="D28" s="189" t="s">
        <v>149</v>
      </c>
      <c r="E28" s="190" t="s">
        <v>108</v>
      </c>
      <c r="F28" s="105" t="s">
        <v>135</v>
      </c>
      <c r="G28" s="105" t="s">
        <v>178</v>
      </c>
      <c r="H28" s="69"/>
      <c r="I28" s="70"/>
      <c r="J28" s="70"/>
      <c r="K28" s="70"/>
      <c r="L28" s="171" t="s">
        <v>126</v>
      </c>
      <c r="M28" s="172"/>
      <c r="N28" s="173"/>
      <c r="O28" t="s">
        <v>179</v>
      </c>
    </row>
    <row r="29" spans="1:15" ht="20.100000000000001" customHeight="1">
      <c r="A29">
        <v>20</v>
      </c>
      <c r="B29" s="65">
        <v>20</v>
      </c>
      <c r="C29" s="102">
        <v>2120253868</v>
      </c>
      <c r="D29" s="189" t="s">
        <v>125</v>
      </c>
      <c r="E29" s="190" t="s">
        <v>92</v>
      </c>
      <c r="F29" s="105" t="s">
        <v>135</v>
      </c>
      <c r="G29" s="105" t="s">
        <v>178</v>
      </c>
      <c r="H29" s="69"/>
      <c r="I29" s="70"/>
      <c r="J29" s="70"/>
      <c r="K29" s="70"/>
      <c r="L29" s="171" t="s">
        <v>126</v>
      </c>
      <c r="M29" s="172"/>
      <c r="N29" s="173"/>
      <c r="O29" t="s">
        <v>179</v>
      </c>
    </row>
    <row r="30" spans="1:15" ht="20.100000000000001" customHeight="1">
      <c r="A30">
        <v>21</v>
      </c>
      <c r="B30" s="65">
        <v>21</v>
      </c>
      <c r="C30" s="102">
        <v>2120253887</v>
      </c>
      <c r="D30" s="189" t="s">
        <v>150</v>
      </c>
      <c r="E30" s="190" t="s">
        <v>107</v>
      </c>
      <c r="F30" s="105" t="s">
        <v>135</v>
      </c>
      <c r="G30" s="105" t="s">
        <v>178</v>
      </c>
      <c r="H30" s="69"/>
      <c r="I30" s="70"/>
      <c r="J30" s="70"/>
      <c r="K30" s="70"/>
      <c r="L30" s="171" t="s">
        <v>126</v>
      </c>
      <c r="M30" s="172"/>
      <c r="N30" s="173"/>
      <c r="O30" t="s">
        <v>179</v>
      </c>
    </row>
    <row r="31" spans="1:15" ht="20.100000000000001" customHeight="1">
      <c r="A31">
        <v>22</v>
      </c>
      <c r="B31" s="65">
        <v>22</v>
      </c>
      <c r="C31" s="102">
        <v>1810224643</v>
      </c>
      <c r="D31" s="189" t="s">
        <v>115</v>
      </c>
      <c r="E31" s="190" t="s">
        <v>99</v>
      </c>
      <c r="F31" s="105" t="s">
        <v>135</v>
      </c>
      <c r="G31" s="105" t="s">
        <v>181</v>
      </c>
      <c r="H31" s="69"/>
      <c r="I31" s="70"/>
      <c r="J31" s="70"/>
      <c r="K31" s="70"/>
      <c r="L31" s="171" t="s">
        <v>126</v>
      </c>
      <c r="M31" s="172"/>
      <c r="N31" s="173"/>
      <c r="O31" t="s">
        <v>179</v>
      </c>
    </row>
    <row r="32" spans="1:15" ht="20.100000000000001" customHeight="1">
      <c r="A32">
        <v>23</v>
      </c>
      <c r="B32" s="65">
        <v>23</v>
      </c>
      <c r="C32" s="102">
        <v>2120253872</v>
      </c>
      <c r="D32" s="189" t="s">
        <v>151</v>
      </c>
      <c r="E32" s="190" t="s">
        <v>99</v>
      </c>
      <c r="F32" s="105" t="s">
        <v>135</v>
      </c>
      <c r="G32" s="105" t="s">
        <v>178</v>
      </c>
      <c r="H32" s="69"/>
      <c r="I32" s="70"/>
      <c r="J32" s="70"/>
      <c r="K32" s="70"/>
      <c r="L32" s="171" t="s">
        <v>126</v>
      </c>
      <c r="M32" s="172"/>
      <c r="N32" s="173"/>
      <c r="O32" t="s">
        <v>179</v>
      </c>
    </row>
    <row r="33" spans="1:16" ht="20.100000000000001" customHeight="1">
      <c r="A33">
        <v>24</v>
      </c>
      <c r="B33" s="65">
        <v>24</v>
      </c>
      <c r="C33" s="102">
        <v>2120258629</v>
      </c>
      <c r="D33" s="189" t="s">
        <v>152</v>
      </c>
      <c r="E33" s="190" t="s">
        <v>109</v>
      </c>
      <c r="F33" s="105" t="s">
        <v>135</v>
      </c>
      <c r="G33" s="105" t="s">
        <v>178</v>
      </c>
      <c r="H33" s="69"/>
      <c r="I33" s="70"/>
      <c r="J33" s="70"/>
      <c r="K33" s="70"/>
      <c r="L33" s="171" t="s">
        <v>126</v>
      </c>
      <c r="M33" s="172"/>
      <c r="N33" s="173"/>
      <c r="O33" t="s">
        <v>179</v>
      </c>
    </row>
    <row r="34" spans="1:16" ht="20.100000000000001" customHeight="1">
      <c r="A34">
        <v>0</v>
      </c>
      <c r="B34" s="65">
        <v>25</v>
      </c>
      <c r="C34" s="102" t="s">
        <v>126</v>
      </c>
      <c r="D34" s="189" t="s">
        <v>126</v>
      </c>
      <c r="E34" s="190" t="s">
        <v>126</v>
      </c>
      <c r="F34" s="105" t="s">
        <v>126</v>
      </c>
      <c r="G34" s="105" t="s">
        <v>126</v>
      </c>
      <c r="H34" s="69"/>
      <c r="I34" s="70"/>
      <c r="J34" s="70"/>
      <c r="K34" s="70"/>
      <c r="L34" s="171" t="s">
        <v>126</v>
      </c>
      <c r="M34" s="172"/>
      <c r="N34" s="173"/>
      <c r="O34" t="s">
        <v>179</v>
      </c>
    </row>
    <row r="35" spans="1:16" ht="20.100000000000001" customHeight="1">
      <c r="A35">
        <v>0</v>
      </c>
      <c r="B35" s="65">
        <v>26</v>
      </c>
      <c r="C35" s="102" t="s">
        <v>126</v>
      </c>
      <c r="D35" s="189" t="s">
        <v>126</v>
      </c>
      <c r="E35" s="190" t="s">
        <v>126</v>
      </c>
      <c r="F35" s="105" t="s">
        <v>126</v>
      </c>
      <c r="G35" s="105" t="s">
        <v>126</v>
      </c>
      <c r="H35" s="69"/>
      <c r="I35" s="70"/>
      <c r="J35" s="70"/>
      <c r="K35" s="70"/>
      <c r="L35" s="171" t="s">
        <v>126</v>
      </c>
      <c r="M35" s="172"/>
      <c r="N35" s="173"/>
      <c r="O35" t="s">
        <v>179</v>
      </c>
    </row>
    <row r="36" spans="1:16" ht="20.100000000000001" customHeight="1">
      <c r="A36">
        <v>0</v>
      </c>
      <c r="B36" s="65">
        <v>27</v>
      </c>
      <c r="C36" s="102" t="s">
        <v>126</v>
      </c>
      <c r="D36" s="189" t="s">
        <v>126</v>
      </c>
      <c r="E36" s="190" t="s">
        <v>126</v>
      </c>
      <c r="F36" s="105" t="s">
        <v>126</v>
      </c>
      <c r="G36" s="105" t="s">
        <v>126</v>
      </c>
      <c r="H36" s="69"/>
      <c r="I36" s="70"/>
      <c r="J36" s="70"/>
      <c r="K36" s="70"/>
      <c r="L36" s="171" t="s">
        <v>126</v>
      </c>
      <c r="M36" s="172"/>
      <c r="N36" s="173"/>
      <c r="O36" t="s">
        <v>179</v>
      </c>
    </row>
    <row r="37" spans="1:16" ht="20.100000000000001" customHeight="1">
      <c r="A37">
        <v>0</v>
      </c>
      <c r="B37" s="65">
        <v>28</v>
      </c>
      <c r="C37" s="102" t="s">
        <v>126</v>
      </c>
      <c r="D37" s="189" t="s">
        <v>126</v>
      </c>
      <c r="E37" s="190" t="s">
        <v>126</v>
      </c>
      <c r="F37" s="105" t="s">
        <v>126</v>
      </c>
      <c r="G37" s="105" t="s">
        <v>126</v>
      </c>
      <c r="H37" s="69"/>
      <c r="I37" s="70"/>
      <c r="J37" s="70"/>
      <c r="K37" s="70"/>
      <c r="L37" s="171" t="s">
        <v>126</v>
      </c>
      <c r="M37" s="172"/>
      <c r="N37" s="173"/>
      <c r="O37" t="s">
        <v>179</v>
      </c>
    </row>
    <row r="38" spans="1:16" ht="20.100000000000001" customHeight="1">
      <c r="A38">
        <v>0</v>
      </c>
      <c r="B38" s="65">
        <v>29</v>
      </c>
      <c r="C38" s="102" t="s">
        <v>126</v>
      </c>
      <c r="D38" s="189" t="s">
        <v>126</v>
      </c>
      <c r="E38" s="190" t="s">
        <v>126</v>
      </c>
      <c r="F38" s="105" t="s">
        <v>126</v>
      </c>
      <c r="G38" s="105" t="s">
        <v>126</v>
      </c>
      <c r="H38" s="69"/>
      <c r="I38" s="70"/>
      <c r="J38" s="70"/>
      <c r="K38" s="70"/>
      <c r="L38" s="171" t="s">
        <v>126</v>
      </c>
      <c r="M38" s="172"/>
      <c r="N38" s="173"/>
      <c r="O38" t="s">
        <v>179</v>
      </c>
    </row>
    <row r="39" spans="1:16" ht="20.100000000000001" customHeight="1">
      <c r="A39">
        <v>0</v>
      </c>
      <c r="B39" s="72">
        <v>30</v>
      </c>
      <c r="C39" s="102" t="s">
        <v>126</v>
      </c>
      <c r="D39" s="189" t="s">
        <v>126</v>
      </c>
      <c r="E39" s="190" t="s">
        <v>126</v>
      </c>
      <c r="F39" s="105" t="s">
        <v>126</v>
      </c>
      <c r="G39" s="105" t="s">
        <v>126</v>
      </c>
      <c r="H39" s="73"/>
      <c r="I39" s="74"/>
      <c r="J39" s="74"/>
      <c r="K39" s="74"/>
      <c r="L39" s="171" t="s">
        <v>126</v>
      </c>
      <c r="M39" s="172"/>
      <c r="N39" s="173"/>
      <c r="O39" t="s">
        <v>179</v>
      </c>
    </row>
    <row r="40" spans="1:16" ht="23.25" customHeight="1">
      <c r="A40">
        <v>0</v>
      </c>
      <c r="B40" s="75" t="s">
        <v>72</v>
      </c>
      <c r="C40" s="103"/>
      <c r="D40" s="191"/>
      <c r="E40" s="192"/>
      <c r="F40" s="106"/>
      <c r="G40" s="106"/>
      <c r="H40" s="80"/>
      <c r="I40" s="81"/>
      <c r="J40" s="81"/>
      <c r="K40" s="81"/>
      <c r="L40" s="113"/>
      <c r="M40" s="113"/>
      <c r="N40" s="113"/>
    </row>
    <row r="41" spans="1:16" ht="20.100000000000001" customHeight="1">
      <c r="A41">
        <v>0</v>
      </c>
      <c r="B41" s="82" t="s">
        <v>173</v>
      </c>
      <c r="C41" s="104"/>
      <c r="D41" s="193"/>
      <c r="E41" s="194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4"/>
      <c r="D42" s="193"/>
      <c r="E42" s="194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193"/>
      <c r="E43" s="194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20.100000000000001" customHeight="1">
      <c r="A44" s="100">
        <v>0</v>
      </c>
      <c r="C44" s="108" t="s">
        <v>131</v>
      </c>
      <c r="D44" s="193"/>
      <c r="E44" s="194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13.5" customHeight="1">
      <c r="A45" s="100">
        <v>0</v>
      </c>
      <c r="B45" s="91"/>
      <c r="C45" s="104"/>
      <c r="D45" s="193"/>
      <c r="E45" s="194"/>
      <c r="F45" s="107"/>
      <c r="G45" s="107"/>
      <c r="H45" s="111" t="s">
        <v>50</v>
      </c>
      <c r="I45" s="112">
        <v>2</v>
      </c>
      <c r="J45" s="88"/>
      <c r="K45" s="88"/>
      <c r="L45" s="109" t="s">
        <v>50</v>
      </c>
      <c r="M45" s="110" t="e">
        <v>#NAME?</v>
      </c>
      <c r="N45" s="110"/>
      <c r="O45" s="101"/>
      <c r="P45" s="101"/>
    </row>
    <row r="46" spans="1:16">
      <c r="D46" s="188"/>
      <c r="E46" s="188"/>
    </row>
    <row r="47" spans="1:16" s="56" customFormat="1">
      <c r="C47" s="184" t="s">
        <v>58</v>
      </c>
      <c r="D47" s="184"/>
      <c r="E47" s="186"/>
      <c r="F47" s="168" t="s">
        <v>130</v>
      </c>
      <c r="G47" s="168"/>
      <c r="H47" s="168"/>
      <c r="I47" s="168"/>
      <c r="J47" s="168"/>
      <c r="K47" s="168"/>
      <c r="L47" s="58" t="s">
        <v>174</v>
      </c>
    </row>
    <row r="48" spans="1:16" s="56" customFormat="1">
      <c r="C48" s="184" t="s">
        <v>60</v>
      </c>
      <c r="D48" s="184"/>
      <c r="E48" s="187" t="s">
        <v>133</v>
      </c>
      <c r="F48" s="185" t="s">
        <v>175</v>
      </c>
      <c r="G48" s="185"/>
      <c r="H48" s="185"/>
      <c r="I48" s="185"/>
      <c r="J48" s="185"/>
      <c r="K48" s="185"/>
      <c r="L48" s="60" t="s">
        <v>61</v>
      </c>
      <c r="M48" s="61" t="s">
        <v>62</v>
      </c>
      <c r="N48" s="61">
        <v>3</v>
      </c>
    </row>
    <row r="49" spans="1:15" s="62" customFormat="1" ht="18.75" customHeight="1">
      <c r="C49" s="63" t="s">
        <v>56</v>
      </c>
      <c r="D49" s="169" t="s">
        <v>176</v>
      </c>
      <c r="E49" s="169"/>
      <c r="F49" s="169"/>
      <c r="G49" s="169"/>
      <c r="H49" s="169"/>
      <c r="I49" s="169"/>
      <c r="J49" s="169"/>
      <c r="K49" s="169"/>
      <c r="L49" s="60" t="s">
        <v>63</v>
      </c>
      <c r="M49" s="60" t="s">
        <v>62</v>
      </c>
      <c r="N49" s="60">
        <v>1</v>
      </c>
    </row>
    <row r="50" spans="1:15" s="62" customFormat="1" ht="18.75" customHeight="1">
      <c r="B50" s="170" t="s">
        <v>189</v>
      </c>
      <c r="C50" s="170"/>
      <c r="D50" s="170"/>
      <c r="E50" s="170"/>
      <c r="F50" s="170"/>
      <c r="G50" s="170"/>
      <c r="H50" s="170"/>
      <c r="I50" s="170"/>
      <c r="J50" s="170"/>
      <c r="K50" s="170"/>
      <c r="L50" s="60" t="s">
        <v>64</v>
      </c>
      <c r="M50" s="60" t="s">
        <v>62</v>
      </c>
      <c r="N50" s="60">
        <v>1</v>
      </c>
    </row>
    <row r="51" spans="1:15" ht="9" customHeight="1">
      <c r="D51" s="188"/>
      <c r="E51" s="188"/>
    </row>
    <row r="52" spans="1:15" ht="15" customHeight="1">
      <c r="B52" s="164" t="s">
        <v>4</v>
      </c>
      <c r="C52" s="165" t="s">
        <v>65</v>
      </c>
      <c r="D52" s="166" t="s">
        <v>9</v>
      </c>
      <c r="E52" s="167" t="s">
        <v>10</v>
      </c>
      <c r="F52" s="165" t="s">
        <v>76</v>
      </c>
      <c r="G52" s="165" t="s">
        <v>77</v>
      </c>
      <c r="H52" s="165" t="s">
        <v>67</v>
      </c>
      <c r="I52" s="165" t="s">
        <v>68</v>
      </c>
      <c r="J52" s="174" t="s">
        <v>57</v>
      </c>
      <c r="K52" s="174"/>
      <c r="L52" s="175" t="s">
        <v>69</v>
      </c>
      <c r="M52" s="176"/>
      <c r="N52" s="177"/>
    </row>
    <row r="53" spans="1:15" ht="27" customHeight="1">
      <c r="B53" s="164"/>
      <c r="C53" s="164"/>
      <c r="D53" s="166"/>
      <c r="E53" s="167"/>
      <c r="F53" s="164"/>
      <c r="G53" s="164"/>
      <c r="H53" s="164"/>
      <c r="I53" s="164"/>
      <c r="J53" s="64" t="s">
        <v>70</v>
      </c>
      <c r="K53" s="64" t="s">
        <v>71</v>
      </c>
      <c r="L53" s="178"/>
      <c r="M53" s="179"/>
      <c r="N53" s="180"/>
    </row>
    <row r="54" spans="1:15" ht="20.100000000000001" customHeight="1">
      <c r="A54">
        <v>25</v>
      </c>
      <c r="B54" s="65">
        <v>1</v>
      </c>
      <c r="C54" s="102">
        <v>2120245978</v>
      </c>
      <c r="D54" s="189" t="s">
        <v>153</v>
      </c>
      <c r="E54" s="190" t="s">
        <v>101</v>
      </c>
      <c r="F54" s="105" t="s">
        <v>135</v>
      </c>
      <c r="G54" s="105" t="s">
        <v>180</v>
      </c>
      <c r="H54" s="69"/>
      <c r="I54" s="70"/>
      <c r="J54" s="70"/>
      <c r="K54" s="70"/>
      <c r="L54" s="181" t="s">
        <v>126</v>
      </c>
      <c r="M54" s="182"/>
      <c r="N54" s="183"/>
      <c r="O54" t="s">
        <v>184</v>
      </c>
    </row>
    <row r="55" spans="1:15" ht="20.100000000000001" customHeight="1">
      <c r="A55">
        <v>26</v>
      </c>
      <c r="B55" s="65">
        <v>2</v>
      </c>
      <c r="C55" s="102">
        <v>171576651</v>
      </c>
      <c r="D55" s="189" t="s">
        <v>154</v>
      </c>
      <c r="E55" s="190" t="s">
        <v>103</v>
      </c>
      <c r="F55" s="105" t="s">
        <v>135</v>
      </c>
      <c r="G55" s="105" t="s">
        <v>185</v>
      </c>
      <c r="H55" s="69"/>
      <c r="I55" s="70"/>
      <c r="J55" s="70"/>
      <c r="K55" s="70"/>
      <c r="L55" s="171" t="s">
        <v>126</v>
      </c>
      <c r="M55" s="172"/>
      <c r="N55" s="173"/>
      <c r="O55" t="s">
        <v>184</v>
      </c>
    </row>
    <row r="56" spans="1:15" ht="20.100000000000001" customHeight="1">
      <c r="A56">
        <v>27</v>
      </c>
      <c r="B56" s="65">
        <v>3</v>
      </c>
      <c r="C56" s="102">
        <v>2020330507</v>
      </c>
      <c r="D56" s="189" t="s">
        <v>155</v>
      </c>
      <c r="E56" s="190" t="s">
        <v>103</v>
      </c>
      <c r="F56" s="105" t="s">
        <v>135</v>
      </c>
      <c r="G56" s="105" t="s">
        <v>181</v>
      </c>
      <c r="H56" s="69"/>
      <c r="I56" s="70"/>
      <c r="J56" s="70"/>
      <c r="K56" s="70"/>
      <c r="L56" s="171" t="s">
        <v>126</v>
      </c>
      <c r="M56" s="172"/>
      <c r="N56" s="173"/>
      <c r="O56" t="s">
        <v>184</v>
      </c>
    </row>
    <row r="57" spans="1:15" ht="20.100000000000001" customHeight="1">
      <c r="A57">
        <v>28</v>
      </c>
      <c r="B57" s="65">
        <v>4</v>
      </c>
      <c r="C57" s="102">
        <v>2020244346</v>
      </c>
      <c r="D57" s="189" t="s">
        <v>118</v>
      </c>
      <c r="E57" s="190" t="s">
        <v>100</v>
      </c>
      <c r="F57" s="105" t="s">
        <v>135</v>
      </c>
      <c r="G57" s="105" t="s">
        <v>181</v>
      </c>
      <c r="H57" s="69"/>
      <c r="I57" s="70"/>
      <c r="J57" s="70"/>
      <c r="K57" s="70"/>
      <c r="L57" s="171" t="s">
        <v>126</v>
      </c>
      <c r="M57" s="172"/>
      <c r="N57" s="173"/>
      <c r="O57" t="s">
        <v>184</v>
      </c>
    </row>
    <row r="58" spans="1:15" ht="20.100000000000001" customHeight="1">
      <c r="A58">
        <v>29</v>
      </c>
      <c r="B58" s="65">
        <v>5</v>
      </c>
      <c r="C58" s="102">
        <v>2120253882</v>
      </c>
      <c r="D58" s="189" t="s">
        <v>156</v>
      </c>
      <c r="E58" s="190" t="s">
        <v>97</v>
      </c>
      <c r="F58" s="105" t="s">
        <v>135</v>
      </c>
      <c r="G58" s="105" t="s">
        <v>178</v>
      </c>
      <c r="H58" s="69"/>
      <c r="I58" s="70"/>
      <c r="J58" s="70"/>
      <c r="K58" s="70"/>
      <c r="L58" s="171" t="s">
        <v>126</v>
      </c>
      <c r="M58" s="172"/>
      <c r="N58" s="173"/>
      <c r="O58" t="s">
        <v>184</v>
      </c>
    </row>
    <row r="59" spans="1:15" ht="20.100000000000001" customHeight="1">
      <c r="A59">
        <v>30</v>
      </c>
      <c r="B59" s="65">
        <v>6</v>
      </c>
      <c r="C59" s="102">
        <v>2120713749</v>
      </c>
      <c r="D59" s="189" t="s">
        <v>157</v>
      </c>
      <c r="E59" s="190" t="s">
        <v>86</v>
      </c>
      <c r="F59" s="105" t="s">
        <v>135</v>
      </c>
      <c r="G59" s="105" t="s">
        <v>180</v>
      </c>
      <c r="H59" s="69"/>
      <c r="I59" s="70"/>
      <c r="J59" s="70"/>
      <c r="K59" s="70"/>
      <c r="L59" s="171" t="s">
        <v>126</v>
      </c>
      <c r="M59" s="172"/>
      <c r="N59" s="173"/>
      <c r="O59" t="s">
        <v>184</v>
      </c>
    </row>
    <row r="60" spans="1:15" ht="20.100000000000001" customHeight="1">
      <c r="A60">
        <v>31</v>
      </c>
      <c r="B60" s="65">
        <v>7</v>
      </c>
      <c r="C60" s="102">
        <v>2120253884</v>
      </c>
      <c r="D60" s="189" t="s">
        <v>158</v>
      </c>
      <c r="E60" s="190" t="s">
        <v>102</v>
      </c>
      <c r="F60" s="105" t="s">
        <v>135</v>
      </c>
      <c r="G60" s="105" t="s">
        <v>178</v>
      </c>
      <c r="H60" s="69"/>
      <c r="I60" s="70"/>
      <c r="J60" s="70"/>
      <c r="K60" s="70"/>
      <c r="L60" s="171" t="s">
        <v>126</v>
      </c>
      <c r="M60" s="172"/>
      <c r="N60" s="173"/>
      <c r="O60" t="s">
        <v>184</v>
      </c>
    </row>
    <row r="61" spans="1:15" ht="20.100000000000001" customHeight="1">
      <c r="A61">
        <v>32</v>
      </c>
      <c r="B61" s="65">
        <v>8</v>
      </c>
      <c r="C61" s="102">
        <v>2120240419</v>
      </c>
      <c r="D61" s="189" t="s">
        <v>119</v>
      </c>
      <c r="E61" s="190" t="s">
        <v>90</v>
      </c>
      <c r="F61" s="105" t="s">
        <v>135</v>
      </c>
      <c r="G61" s="105" t="s">
        <v>178</v>
      </c>
      <c r="H61" s="69"/>
      <c r="I61" s="70"/>
      <c r="J61" s="70"/>
      <c r="K61" s="70"/>
      <c r="L61" s="171" t="s">
        <v>126</v>
      </c>
      <c r="M61" s="172"/>
      <c r="N61" s="173"/>
      <c r="O61" t="s">
        <v>184</v>
      </c>
    </row>
    <row r="62" spans="1:15" ht="20.100000000000001" customHeight="1">
      <c r="A62">
        <v>33</v>
      </c>
      <c r="B62" s="65">
        <v>9</v>
      </c>
      <c r="C62" s="102">
        <v>2020246090</v>
      </c>
      <c r="D62" s="189" t="s">
        <v>159</v>
      </c>
      <c r="E62" s="190" t="s">
        <v>112</v>
      </c>
      <c r="F62" s="105" t="s">
        <v>160</v>
      </c>
      <c r="G62" s="105" t="s">
        <v>181</v>
      </c>
      <c r="H62" s="69"/>
      <c r="I62" s="70"/>
      <c r="J62" s="70"/>
      <c r="K62" s="70"/>
      <c r="L62" s="171" t="s">
        <v>126</v>
      </c>
      <c r="M62" s="172"/>
      <c r="N62" s="173"/>
      <c r="O62" t="s">
        <v>184</v>
      </c>
    </row>
    <row r="63" spans="1:15" ht="20.100000000000001" customHeight="1">
      <c r="A63">
        <v>34</v>
      </c>
      <c r="B63" s="65">
        <v>10</v>
      </c>
      <c r="C63" s="102">
        <v>2021347230</v>
      </c>
      <c r="D63" s="189" t="s">
        <v>161</v>
      </c>
      <c r="E63" s="190" t="s">
        <v>80</v>
      </c>
      <c r="F63" s="105" t="s">
        <v>160</v>
      </c>
      <c r="G63" s="105" t="s">
        <v>186</v>
      </c>
      <c r="H63" s="69"/>
      <c r="I63" s="70"/>
      <c r="J63" s="70"/>
      <c r="K63" s="70"/>
      <c r="L63" s="171" t="s">
        <v>126</v>
      </c>
      <c r="M63" s="172"/>
      <c r="N63" s="173"/>
      <c r="O63" t="s">
        <v>184</v>
      </c>
    </row>
    <row r="64" spans="1:15" ht="20.100000000000001" customHeight="1">
      <c r="A64">
        <v>35</v>
      </c>
      <c r="B64" s="65">
        <v>11</v>
      </c>
      <c r="C64" s="102">
        <v>2121245954</v>
      </c>
      <c r="D64" s="189" t="s">
        <v>121</v>
      </c>
      <c r="E64" s="190" t="s">
        <v>93</v>
      </c>
      <c r="F64" s="105" t="s">
        <v>160</v>
      </c>
      <c r="G64" s="105" t="s">
        <v>180</v>
      </c>
      <c r="H64" s="69"/>
      <c r="I64" s="70"/>
      <c r="J64" s="70"/>
      <c r="K64" s="70"/>
      <c r="L64" s="171" t="s">
        <v>126</v>
      </c>
      <c r="M64" s="172"/>
      <c r="N64" s="173"/>
      <c r="O64" t="s">
        <v>184</v>
      </c>
    </row>
    <row r="65" spans="1:15" ht="20.100000000000001" customHeight="1">
      <c r="A65">
        <v>36</v>
      </c>
      <c r="B65" s="65">
        <v>12</v>
      </c>
      <c r="C65" s="102">
        <v>2121253883</v>
      </c>
      <c r="D65" s="189" t="s">
        <v>123</v>
      </c>
      <c r="E65" s="190" t="s">
        <v>91</v>
      </c>
      <c r="F65" s="105" t="s">
        <v>160</v>
      </c>
      <c r="G65" s="105" t="s">
        <v>178</v>
      </c>
      <c r="H65" s="69"/>
      <c r="I65" s="70"/>
      <c r="J65" s="70"/>
      <c r="K65" s="70"/>
      <c r="L65" s="171" t="s">
        <v>126</v>
      </c>
      <c r="M65" s="172"/>
      <c r="N65" s="173"/>
      <c r="O65" t="s">
        <v>184</v>
      </c>
    </row>
    <row r="66" spans="1:15" ht="20.100000000000001" customHeight="1">
      <c r="A66">
        <v>37</v>
      </c>
      <c r="B66" s="65">
        <v>13</v>
      </c>
      <c r="C66" s="102">
        <v>171576595</v>
      </c>
      <c r="D66" s="189" t="s">
        <v>122</v>
      </c>
      <c r="E66" s="190" t="s">
        <v>96</v>
      </c>
      <c r="F66" s="105" t="s">
        <v>160</v>
      </c>
      <c r="G66" s="105" t="s">
        <v>187</v>
      </c>
      <c r="H66" s="69"/>
      <c r="I66" s="70"/>
      <c r="J66" s="70"/>
      <c r="K66" s="70"/>
      <c r="L66" s="171" t="s">
        <v>129</v>
      </c>
      <c r="M66" s="172"/>
      <c r="N66" s="173"/>
      <c r="O66" t="s">
        <v>184</v>
      </c>
    </row>
    <row r="67" spans="1:15" ht="20.100000000000001" customHeight="1">
      <c r="A67">
        <v>38</v>
      </c>
      <c r="B67" s="65">
        <v>14</v>
      </c>
      <c r="C67" s="102">
        <v>2021266334</v>
      </c>
      <c r="D67" s="189" t="s">
        <v>162</v>
      </c>
      <c r="E67" s="190" t="s">
        <v>96</v>
      </c>
      <c r="F67" s="105" t="s">
        <v>160</v>
      </c>
      <c r="G67" s="105" t="s">
        <v>186</v>
      </c>
      <c r="H67" s="69"/>
      <c r="I67" s="70"/>
      <c r="J67" s="70"/>
      <c r="K67" s="70"/>
      <c r="L67" s="171" t="s">
        <v>126</v>
      </c>
      <c r="M67" s="172"/>
      <c r="N67" s="173"/>
      <c r="O67" t="s">
        <v>184</v>
      </c>
    </row>
    <row r="68" spans="1:15" ht="20.100000000000001" customHeight="1">
      <c r="A68">
        <v>39</v>
      </c>
      <c r="B68" s="65">
        <v>15</v>
      </c>
      <c r="C68" s="102">
        <v>2120258529</v>
      </c>
      <c r="D68" s="189" t="s">
        <v>163</v>
      </c>
      <c r="E68" s="190" t="s">
        <v>96</v>
      </c>
      <c r="F68" s="105" t="s">
        <v>160</v>
      </c>
      <c r="G68" s="105" t="s">
        <v>178</v>
      </c>
      <c r="H68" s="69"/>
      <c r="I68" s="70"/>
      <c r="J68" s="70"/>
      <c r="K68" s="70"/>
      <c r="L68" s="171" t="s">
        <v>126</v>
      </c>
      <c r="M68" s="172"/>
      <c r="N68" s="173"/>
      <c r="O68" t="s">
        <v>184</v>
      </c>
    </row>
    <row r="69" spans="1:15" ht="20.100000000000001" customHeight="1">
      <c r="A69">
        <v>40</v>
      </c>
      <c r="B69" s="65">
        <v>16</v>
      </c>
      <c r="C69" s="102">
        <v>2120258313</v>
      </c>
      <c r="D69" s="189" t="s">
        <v>164</v>
      </c>
      <c r="E69" s="190" t="s">
        <v>78</v>
      </c>
      <c r="F69" s="105" t="s">
        <v>160</v>
      </c>
      <c r="G69" s="105" t="s">
        <v>178</v>
      </c>
      <c r="H69" s="69"/>
      <c r="I69" s="70"/>
      <c r="J69" s="70"/>
      <c r="K69" s="70"/>
      <c r="L69" s="171" t="s">
        <v>126</v>
      </c>
      <c r="M69" s="172"/>
      <c r="N69" s="173"/>
      <c r="O69" t="s">
        <v>184</v>
      </c>
    </row>
    <row r="70" spans="1:15" ht="20.100000000000001" customHeight="1">
      <c r="A70">
        <v>41</v>
      </c>
      <c r="B70" s="65">
        <v>17</v>
      </c>
      <c r="C70" s="102">
        <v>2020232932</v>
      </c>
      <c r="D70" s="189" t="s">
        <v>165</v>
      </c>
      <c r="E70" s="190" t="s">
        <v>85</v>
      </c>
      <c r="F70" s="105" t="s">
        <v>160</v>
      </c>
      <c r="G70" s="105" t="s">
        <v>181</v>
      </c>
      <c r="H70" s="69"/>
      <c r="I70" s="70"/>
      <c r="J70" s="70"/>
      <c r="K70" s="70"/>
      <c r="L70" s="171" t="s">
        <v>126</v>
      </c>
      <c r="M70" s="172"/>
      <c r="N70" s="173"/>
      <c r="O70" t="s">
        <v>184</v>
      </c>
    </row>
    <row r="71" spans="1:15" ht="20.100000000000001" customHeight="1">
      <c r="A71">
        <v>42</v>
      </c>
      <c r="B71" s="65">
        <v>18</v>
      </c>
      <c r="C71" s="102">
        <v>2120257266</v>
      </c>
      <c r="D71" s="189" t="s">
        <v>166</v>
      </c>
      <c r="E71" s="190" t="s">
        <v>99</v>
      </c>
      <c r="F71" s="105" t="s">
        <v>160</v>
      </c>
      <c r="G71" s="105" t="s">
        <v>178</v>
      </c>
      <c r="H71" s="69"/>
      <c r="I71" s="70"/>
      <c r="J71" s="70"/>
      <c r="K71" s="70"/>
      <c r="L71" s="171" t="s">
        <v>126</v>
      </c>
      <c r="M71" s="172"/>
      <c r="N71" s="173"/>
      <c r="O71" t="s">
        <v>184</v>
      </c>
    </row>
    <row r="72" spans="1:15" ht="20.100000000000001" customHeight="1">
      <c r="A72">
        <v>43</v>
      </c>
      <c r="B72" s="65">
        <v>19</v>
      </c>
      <c r="C72" s="102">
        <v>2120257247</v>
      </c>
      <c r="D72" s="189" t="s">
        <v>167</v>
      </c>
      <c r="E72" s="190" t="s">
        <v>89</v>
      </c>
      <c r="F72" s="105" t="s">
        <v>160</v>
      </c>
      <c r="G72" s="105" t="s">
        <v>178</v>
      </c>
      <c r="H72" s="69"/>
      <c r="I72" s="70"/>
      <c r="J72" s="70"/>
      <c r="K72" s="70"/>
      <c r="L72" s="171" t="s">
        <v>126</v>
      </c>
      <c r="M72" s="172"/>
      <c r="N72" s="173"/>
      <c r="O72" t="s">
        <v>184</v>
      </c>
    </row>
    <row r="73" spans="1:15" ht="20.100000000000001" customHeight="1">
      <c r="A73">
        <v>44</v>
      </c>
      <c r="B73" s="65">
        <v>20</v>
      </c>
      <c r="C73" s="102">
        <v>1920246665</v>
      </c>
      <c r="D73" s="189" t="s">
        <v>128</v>
      </c>
      <c r="E73" s="190" t="s">
        <v>109</v>
      </c>
      <c r="F73" s="105" t="s">
        <v>160</v>
      </c>
      <c r="G73" s="105" t="s">
        <v>188</v>
      </c>
      <c r="H73" s="69"/>
      <c r="I73" s="70"/>
      <c r="J73" s="70"/>
      <c r="K73" s="70"/>
      <c r="L73" s="171" t="s">
        <v>129</v>
      </c>
      <c r="M73" s="172"/>
      <c r="N73" s="173"/>
      <c r="O73" t="s">
        <v>184</v>
      </c>
    </row>
    <row r="74" spans="1:15" ht="20.100000000000001" customHeight="1">
      <c r="A74">
        <v>45</v>
      </c>
      <c r="B74" s="65">
        <v>21</v>
      </c>
      <c r="C74" s="102">
        <v>2020240655</v>
      </c>
      <c r="D74" s="189" t="s">
        <v>168</v>
      </c>
      <c r="E74" s="190" t="s">
        <v>109</v>
      </c>
      <c r="F74" s="105" t="s">
        <v>160</v>
      </c>
      <c r="G74" s="105" t="s">
        <v>181</v>
      </c>
      <c r="H74" s="69"/>
      <c r="I74" s="70"/>
      <c r="J74" s="70"/>
      <c r="K74" s="70"/>
      <c r="L74" s="171" t="s">
        <v>126</v>
      </c>
      <c r="M74" s="172"/>
      <c r="N74" s="173"/>
      <c r="O74" t="s">
        <v>184</v>
      </c>
    </row>
    <row r="75" spans="1:15" ht="20.100000000000001" customHeight="1">
      <c r="A75">
        <v>46</v>
      </c>
      <c r="B75" s="65">
        <v>22</v>
      </c>
      <c r="C75" s="102">
        <v>2020226916</v>
      </c>
      <c r="D75" s="189" t="s">
        <v>169</v>
      </c>
      <c r="E75" s="190" t="s">
        <v>120</v>
      </c>
      <c r="F75" s="105" t="s">
        <v>160</v>
      </c>
      <c r="G75" s="105" t="s">
        <v>181</v>
      </c>
      <c r="H75" s="69"/>
      <c r="I75" s="70"/>
      <c r="J75" s="70"/>
      <c r="K75" s="70"/>
      <c r="L75" s="171" t="s">
        <v>126</v>
      </c>
      <c r="M75" s="172"/>
      <c r="N75" s="173"/>
      <c r="O75" t="s">
        <v>184</v>
      </c>
    </row>
    <row r="76" spans="1:15" ht="20.100000000000001" customHeight="1">
      <c r="A76">
        <v>47</v>
      </c>
      <c r="B76" s="65">
        <v>23</v>
      </c>
      <c r="C76" s="102">
        <v>2120257727</v>
      </c>
      <c r="D76" s="189" t="s">
        <v>170</v>
      </c>
      <c r="E76" s="190" t="s">
        <v>103</v>
      </c>
      <c r="F76" s="105" t="s">
        <v>160</v>
      </c>
      <c r="G76" s="105" t="s">
        <v>178</v>
      </c>
      <c r="H76" s="69"/>
      <c r="I76" s="70"/>
      <c r="J76" s="70"/>
      <c r="K76" s="70"/>
      <c r="L76" s="171" t="s">
        <v>126</v>
      </c>
      <c r="M76" s="172"/>
      <c r="N76" s="173"/>
      <c r="O76" t="s">
        <v>184</v>
      </c>
    </row>
    <row r="77" spans="1:15" ht="20.100000000000001" customHeight="1">
      <c r="A77">
        <v>48</v>
      </c>
      <c r="B77" s="65">
        <v>24</v>
      </c>
      <c r="C77" s="102">
        <v>2120258203</v>
      </c>
      <c r="D77" s="189" t="s">
        <v>171</v>
      </c>
      <c r="E77" s="190" t="s">
        <v>84</v>
      </c>
      <c r="F77" s="105" t="s">
        <v>160</v>
      </c>
      <c r="G77" s="105" t="s">
        <v>178</v>
      </c>
      <c r="H77" s="69"/>
      <c r="I77" s="70"/>
      <c r="J77" s="70"/>
      <c r="K77" s="70"/>
      <c r="L77" s="171" t="s">
        <v>126</v>
      </c>
      <c r="M77" s="172"/>
      <c r="N77" s="173"/>
      <c r="O77" t="s">
        <v>184</v>
      </c>
    </row>
    <row r="78" spans="1:15" ht="20.100000000000001" customHeight="1">
      <c r="A78">
        <v>0</v>
      </c>
      <c r="B78" s="65">
        <v>25</v>
      </c>
      <c r="C78" s="102" t="s">
        <v>126</v>
      </c>
      <c r="D78" s="189" t="s">
        <v>126</v>
      </c>
      <c r="E78" s="190" t="s">
        <v>126</v>
      </c>
      <c r="F78" s="105" t="s">
        <v>126</v>
      </c>
      <c r="G78" s="105" t="s">
        <v>126</v>
      </c>
      <c r="H78" s="69"/>
      <c r="I78" s="70"/>
      <c r="J78" s="70"/>
      <c r="K78" s="70"/>
      <c r="L78" s="171" t="s">
        <v>126</v>
      </c>
      <c r="M78" s="172"/>
      <c r="N78" s="173"/>
      <c r="O78" t="s">
        <v>184</v>
      </c>
    </row>
    <row r="79" spans="1:15" ht="20.100000000000001" customHeight="1">
      <c r="A79">
        <v>0</v>
      </c>
      <c r="B79" s="65">
        <v>26</v>
      </c>
      <c r="C79" s="102" t="s">
        <v>126</v>
      </c>
      <c r="D79" s="189" t="s">
        <v>126</v>
      </c>
      <c r="E79" s="190" t="s">
        <v>126</v>
      </c>
      <c r="F79" s="105" t="s">
        <v>126</v>
      </c>
      <c r="G79" s="105" t="s">
        <v>126</v>
      </c>
      <c r="H79" s="69"/>
      <c r="I79" s="70"/>
      <c r="J79" s="70"/>
      <c r="K79" s="70"/>
      <c r="L79" s="171" t="s">
        <v>126</v>
      </c>
      <c r="M79" s="172"/>
      <c r="N79" s="173"/>
      <c r="O79" t="s">
        <v>184</v>
      </c>
    </row>
    <row r="80" spans="1:15" ht="20.100000000000001" customHeight="1">
      <c r="A80">
        <v>0</v>
      </c>
      <c r="B80" s="65">
        <v>27</v>
      </c>
      <c r="C80" s="102" t="s">
        <v>126</v>
      </c>
      <c r="D80" s="189" t="s">
        <v>126</v>
      </c>
      <c r="E80" s="190" t="s">
        <v>126</v>
      </c>
      <c r="F80" s="105" t="s">
        <v>126</v>
      </c>
      <c r="G80" s="105" t="s">
        <v>126</v>
      </c>
      <c r="H80" s="69"/>
      <c r="I80" s="70"/>
      <c r="J80" s="70"/>
      <c r="K80" s="70"/>
      <c r="L80" s="171" t="s">
        <v>126</v>
      </c>
      <c r="M80" s="172"/>
      <c r="N80" s="173"/>
      <c r="O80" t="s">
        <v>184</v>
      </c>
    </row>
    <row r="81" spans="1:16" ht="20.100000000000001" customHeight="1">
      <c r="A81">
        <v>0</v>
      </c>
      <c r="B81" s="65">
        <v>28</v>
      </c>
      <c r="C81" s="102" t="s">
        <v>126</v>
      </c>
      <c r="D81" s="189" t="s">
        <v>126</v>
      </c>
      <c r="E81" s="190" t="s">
        <v>126</v>
      </c>
      <c r="F81" s="105" t="s">
        <v>126</v>
      </c>
      <c r="G81" s="105" t="s">
        <v>126</v>
      </c>
      <c r="H81" s="69"/>
      <c r="I81" s="70"/>
      <c r="J81" s="70"/>
      <c r="K81" s="70"/>
      <c r="L81" s="171" t="s">
        <v>126</v>
      </c>
      <c r="M81" s="172"/>
      <c r="N81" s="173"/>
      <c r="O81" t="s">
        <v>184</v>
      </c>
    </row>
    <row r="82" spans="1:16" ht="20.100000000000001" customHeight="1">
      <c r="A82">
        <v>0</v>
      </c>
      <c r="B82" s="65">
        <v>29</v>
      </c>
      <c r="C82" s="102" t="s">
        <v>126</v>
      </c>
      <c r="D82" s="189" t="s">
        <v>126</v>
      </c>
      <c r="E82" s="190" t="s">
        <v>126</v>
      </c>
      <c r="F82" s="105" t="s">
        <v>126</v>
      </c>
      <c r="G82" s="105" t="s">
        <v>126</v>
      </c>
      <c r="H82" s="69"/>
      <c r="I82" s="70"/>
      <c r="J82" s="70"/>
      <c r="K82" s="70"/>
      <c r="L82" s="171" t="s">
        <v>126</v>
      </c>
      <c r="M82" s="172"/>
      <c r="N82" s="173"/>
      <c r="O82" t="s">
        <v>184</v>
      </c>
    </row>
    <row r="83" spans="1:16" ht="20.100000000000001" customHeight="1">
      <c r="A83">
        <v>0</v>
      </c>
      <c r="B83" s="72">
        <v>30</v>
      </c>
      <c r="C83" s="102" t="s">
        <v>126</v>
      </c>
      <c r="D83" s="189" t="s">
        <v>126</v>
      </c>
      <c r="E83" s="190" t="s">
        <v>126</v>
      </c>
      <c r="F83" s="105" t="s">
        <v>126</v>
      </c>
      <c r="G83" s="105" t="s">
        <v>126</v>
      </c>
      <c r="H83" s="73"/>
      <c r="I83" s="74"/>
      <c r="J83" s="74"/>
      <c r="K83" s="74"/>
      <c r="L83" s="171" t="s">
        <v>126</v>
      </c>
      <c r="M83" s="172"/>
      <c r="N83" s="173"/>
      <c r="O83" t="s">
        <v>184</v>
      </c>
    </row>
    <row r="84" spans="1:16" ht="23.25" customHeight="1">
      <c r="A84">
        <v>0</v>
      </c>
      <c r="B84" s="75" t="s">
        <v>72</v>
      </c>
      <c r="C84" s="103"/>
      <c r="D84" s="191"/>
      <c r="E84" s="192"/>
      <c r="F84" s="106"/>
      <c r="G84" s="106"/>
      <c r="H84" s="80"/>
      <c r="I84" s="81"/>
      <c r="J84" s="81"/>
      <c r="K84" s="81"/>
      <c r="L84" s="113"/>
      <c r="M84" s="113"/>
      <c r="N84" s="113"/>
    </row>
    <row r="85" spans="1:16" ht="20.100000000000001" customHeight="1">
      <c r="A85">
        <v>0</v>
      </c>
      <c r="B85" s="82" t="s">
        <v>173</v>
      </c>
      <c r="C85" s="104"/>
      <c r="D85" s="193"/>
      <c r="E85" s="194"/>
      <c r="F85" s="107"/>
      <c r="G85" s="107"/>
      <c r="H85" s="87"/>
      <c r="I85" s="88"/>
      <c r="J85" s="88"/>
      <c r="K85" s="88"/>
      <c r="L85" s="89"/>
      <c r="M85" s="89"/>
      <c r="N85" s="89"/>
    </row>
    <row r="86" spans="1:16" ht="20.100000000000001" customHeight="1">
      <c r="A86">
        <v>0</v>
      </c>
      <c r="B86" s="90"/>
      <c r="C86" s="104"/>
      <c r="D86" s="193"/>
      <c r="E86" s="194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" customHeight="1">
      <c r="A87" s="100">
        <v>0</v>
      </c>
      <c r="B87" s="90"/>
      <c r="C87" s="104"/>
      <c r="D87" s="193"/>
      <c r="E87" s="194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20.100000000000001" customHeight="1">
      <c r="A88" s="100">
        <v>0</v>
      </c>
      <c r="C88" s="108" t="s">
        <v>131</v>
      </c>
      <c r="D88" s="193"/>
      <c r="E88" s="194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13.5" customHeight="1">
      <c r="A89" s="100">
        <v>0</v>
      </c>
      <c r="B89" s="91"/>
      <c r="C89" s="104"/>
      <c r="D89" s="193"/>
      <c r="E89" s="194"/>
      <c r="F89" s="107"/>
      <c r="G89" s="107"/>
      <c r="H89" s="111" t="s">
        <v>51</v>
      </c>
      <c r="I89" s="112">
        <v>2</v>
      </c>
      <c r="J89" s="88"/>
      <c r="K89" s="88"/>
      <c r="L89" s="109" t="s">
        <v>50</v>
      </c>
      <c r="M89" s="110" t="e">
        <v>#NAME?</v>
      </c>
      <c r="N89" s="110"/>
      <c r="O89" s="101"/>
      <c r="P89" s="101"/>
    </row>
    <row r="90" spans="1:16">
      <c r="D90" s="188"/>
      <c r="E90" s="188"/>
    </row>
  </sheetData>
  <mergeCells count="92">
    <mergeCell ref="L80:N80"/>
    <mergeCell ref="L81:N81"/>
    <mergeCell ref="L82:N82"/>
    <mergeCell ref="L83:N83"/>
    <mergeCell ref="L74:N74"/>
    <mergeCell ref="L75:N75"/>
    <mergeCell ref="L76:N76"/>
    <mergeCell ref="L77:N77"/>
    <mergeCell ref="L78:N78"/>
    <mergeCell ref="L79:N79"/>
    <mergeCell ref="L68:N68"/>
    <mergeCell ref="L69:N69"/>
    <mergeCell ref="L70:N70"/>
    <mergeCell ref="L71:N71"/>
    <mergeCell ref="L72:N72"/>
    <mergeCell ref="L73:N73"/>
    <mergeCell ref="L62:N62"/>
    <mergeCell ref="L63:N63"/>
    <mergeCell ref="L64:N64"/>
    <mergeCell ref="L65:N65"/>
    <mergeCell ref="L66:N66"/>
    <mergeCell ref="L67:N67"/>
    <mergeCell ref="L56:N56"/>
    <mergeCell ref="L57:N57"/>
    <mergeCell ref="L58:N58"/>
    <mergeCell ref="L59:N59"/>
    <mergeCell ref="L60:N60"/>
    <mergeCell ref="L61:N61"/>
    <mergeCell ref="H52:H53"/>
    <mergeCell ref="I52:I53"/>
    <mergeCell ref="J52:K52"/>
    <mergeCell ref="L52:N53"/>
    <mergeCell ref="L54:N54"/>
    <mergeCell ref="L55:N55"/>
    <mergeCell ref="C48:D48"/>
    <mergeCell ref="F48:K48"/>
    <mergeCell ref="D49:K49"/>
    <mergeCell ref="B50:K50"/>
    <mergeCell ref="B52:B53"/>
    <mergeCell ref="C52:C53"/>
    <mergeCell ref="D52:D53"/>
    <mergeCell ref="E52:E53"/>
    <mergeCell ref="F52:F53"/>
    <mergeCell ref="G52:G53"/>
    <mergeCell ref="L36:N36"/>
    <mergeCell ref="L37:N37"/>
    <mergeCell ref="L38:N38"/>
    <mergeCell ref="L39:N39"/>
    <mergeCell ref="C47:D47"/>
    <mergeCell ref="F47:K47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G8:G39 L10:N45 A10:A45">
    <cfRule type="cellIs" dxfId="1" priority="2" stopIfTrue="1" operator="equal">
      <formula>0</formula>
    </cfRule>
  </conditionalFormatting>
  <conditionalFormatting sqref="G52:G83 L54:N89 A54:A89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B1" workbookViewId="0">
      <pane ySplit="7" topLeftCell="A36" activePane="bottomLeft" state="frozen"/>
      <selection pane="bottomLeft" activeCell="T40" sqref="T40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8" customWidth="1"/>
    <col min="5" max="5" width="7" style="188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58</v>
      </c>
      <c r="D1" s="184"/>
      <c r="E1" s="186"/>
      <c r="F1" s="168" t="s">
        <v>130</v>
      </c>
      <c r="G1" s="168"/>
      <c r="H1" s="168"/>
      <c r="I1" s="168"/>
      <c r="J1" s="168"/>
      <c r="K1" s="168"/>
      <c r="L1" s="58" t="s">
        <v>172</v>
      </c>
    </row>
    <row r="2" spans="1:15" s="56" customFormat="1">
      <c r="C2" s="184" t="s">
        <v>60</v>
      </c>
      <c r="D2" s="184"/>
      <c r="E2" s="187" t="s">
        <v>132</v>
      </c>
      <c r="F2" s="185" t="s">
        <v>175</v>
      </c>
      <c r="G2" s="185"/>
      <c r="H2" s="185"/>
      <c r="I2" s="185"/>
      <c r="J2" s="185"/>
      <c r="K2" s="185"/>
      <c r="L2" s="60" t="s">
        <v>61</v>
      </c>
      <c r="M2" s="61" t="s">
        <v>62</v>
      </c>
      <c r="N2" s="61">
        <v>3</v>
      </c>
    </row>
    <row r="3" spans="1:15" s="62" customFormat="1" ht="18.75" customHeight="1">
      <c r="C3" s="63" t="s">
        <v>114</v>
      </c>
      <c r="D3" s="169" t="s">
        <v>176</v>
      </c>
      <c r="E3" s="169"/>
      <c r="F3" s="169"/>
      <c r="G3" s="169"/>
      <c r="H3" s="169"/>
      <c r="I3" s="169"/>
      <c r="J3" s="169"/>
      <c r="K3" s="169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0" t="s">
        <v>177</v>
      </c>
      <c r="C4" s="170"/>
      <c r="D4" s="170"/>
      <c r="E4" s="170"/>
      <c r="F4" s="170"/>
      <c r="G4" s="170"/>
      <c r="H4" s="170"/>
      <c r="I4" s="170"/>
      <c r="J4" s="170"/>
      <c r="K4" s="170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4" t="s">
        <v>4</v>
      </c>
      <c r="C6" s="165" t="s">
        <v>65</v>
      </c>
      <c r="D6" s="166" t="s">
        <v>9</v>
      </c>
      <c r="E6" s="167" t="s">
        <v>10</v>
      </c>
      <c r="F6" s="165" t="s">
        <v>76</v>
      </c>
      <c r="G6" s="165" t="s">
        <v>77</v>
      </c>
      <c r="H6" s="165" t="s">
        <v>67</v>
      </c>
      <c r="I6" s="165" t="s">
        <v>68</v>
      </c>
      <c r="J6" s="174" t="s">
        <v>57</v>
      </c>
      <c r="K6" s="174"/>
      <c r="L6" s="175" t="s">
        <v>69</v>
      </c>
      <c r="M6" s="176"/>
      <c r="N6" s="177"/>
    </row>
    <row r="7" spans="1:15" ht="27" customHeight="1">
      <c r="B7" s="164"/>
      <c r="C7" s="164"/>
      <c r="D7" s="166"/>
      <c r="E7" s="167"/>
      <c r="F7" s="164"/>
      <c r="G7" s="164"/>
      <c r="H7" s="164"/>
      <c r="I7" s="164"/>
      <c r="J7" s="64" t="s">
        <v>70</v>
      </c>
      <c r="K7" s="64" t="s">
        <v>71</v>
      </c>
      <c r="L7" s="178"/>
      <c r="M7" s="179"/>
      <c r="N7" s="180"/>
    </row>
    <row r="8" spans="1:15" ht="20.100000000000001" customHeight="1">
      <c r="A8">
        <v>1</v>
      </c>
      <c r="B8" s="65">
        <v>1</v>
      </c>
      <c r="C8" s="102">
        <v>2120253818</v>
      </c>
      <c r="D8" s="189" t="s">
        <v>134</v>
      </c>
      <c r="E8" s="190" t="s">
        <v>111</v>
      </c>
      <c r="F8" s="105" t="s">
        <v>135</v>
      </c>
      <c r="G8" s="105" t="s">
        <v>178</v>
      </c>
      <c r="H8" s="69"/>
      <c r="I8" s="70"/>
      <c r="J8" s="70"/>
      <c r="K8" s="70"/>
      <c r="L8" s="181" t="s">
        <v>126</v>
      </c>
      <c r="M8" s="182"/>
      <c r="N8" s="183"/>
      <c r="O8" t="s">
        <v>179</v>
      </c>
    </row>
    <row r="9" spans="1:15" ht="20.100000000000001" customHeight="1">
      <c r="A9">
        <v>2</v>
      </c>
      <c r="B9" s="65">
        <v>2</v>
      </c>
      <c r="C9" s="102">
        <v>2120257566</v>
      </c>
      <c r="D9" s="189" t="s">
        <v>136</v>
      </c>
      <c r="E9" s="190" t="s">
        <v>88</v>
      </c>
      <c r="F9" s="105" t="s">
        <v>135</v>
      </c>
      <c r="G9" s="105" t="s">
        <v>178</v>
      </c>
      <c r="H9" s="69"/>
      <c r="I9" s="70"/>
      <c r="J9" s="70"/>
      <c r="K9" s="70"/>
      <c r="L9" s="171" t="s">
        <v>126</v>
      </c>
      <c r="M9" s="172"/>
      <c r="N9" s="173"/>
      <c r="O9" t="s">
        <v>179</v>
      </c>
    </row>
    <row r="10" spans="1:15" ht="20.100000000000001" customHeight="1">
      <c r="A10">
        <v>3</v>
      </c>
      <c r="B10" s="65">
        <v>3</v>
      </c>
      <c r="C10" s="102">
        <v>2120258163</v>
      </c>
      <c r="D10" s="189" t="s">
        <v>137</v>
      </c>
      <c r="E10" s="190" t="s">
        <v>95</v>
      </c>
      <c r="F10" s="105" t="s">
        <v>135</v>
      </c>
      <c r="G10" s="105" t="s">
        <v>178</v>
      </c>
      <c r="H10" s="69"/>
      <c r="I10" s="70"/>
      <c r="J10" s="70"/>
      <c r="K10" s="70"/>
      <c r="L10" s="171" t="s">
        <v>126</v>
      </c>
      <c r="M10" s="172"/>
      <c r="N10" s="173"/>
      <c r="O10" t="s">
        <v>179</v>
      </c>
    </row>
    <row r="11" spans="1:15" ht="20.100000000000001" customHeight="1">
      <c r="A11">
        <v>4</v>
      </c>
      <c r="B11" s="65">
        <v>4</v>
      </c>
      <c r="C11" s="102">
        <v>2120237495</v>
      </c>
      <c r="D11" s="189" t="s">
        <v>138</v>
      </c>
      <c r="E11" s="190" t="s">
        <v>87</v>
      </c>
      <c r="F11" s="105" t="s">
        <v>135</v>
      </c>
      <c r="G11" s="105" t="s">
        <v>180</v>
      </c>
      <c r="H11" s="69"/>
      <c r="I11" s="70"/>
      <c r="J11" s="70"/>
      <c r="K11" s="70"/>
      <c r="L11" s="171" t="s">
        <v>126</v>
      </c>
      <c r="M11" s="172"/>
      <c r="N11" s="173"/>
      <c r="O11" t="s">
        <v>179</v>
      </c>
    </row>
    <row r="12" spans="1:15" ht="20.100000000000001" customHeight="1">
      <c r="A12">
        <v>5</v>
      </c>
      <c r="B12" s="65">
        <v>5</v>
      </c>
      <c r="C12" s="102">
        <v>2120256724</v>
      </c>
      <c r="D12" s="189" t="s">
        <v>139</v>
      </c>
      <c r="E12" s="190" t="s">
        <v>87</v>
      </c>
      <c r="F12" s="105" t="s">
        <v>135</v>
      </c>
      <c r="G12" s="105" t="s">
        <v>180</v>
      </c>
      <c r="H12" s="69"/>
      <c r="I12" s="70"/>
      <c r="J12" s="70"/>
      <c r="K12" s="70"/>
      <c r="L12" s="171" t="s">
        <v>126</v>
      </c>
      <c r="M12" s="172"/>
      <c r="N12" s="173"/>
      <c r="O12" t="s">
        <v>179</v>
      </c>
    </row>
    <row r="13" spans="1:15" ht="20.100000000000001" customHeight="1">
      <c r="A13">
        <v>6</v>
      </c>
      <c r="B13" s="65">
        <v>6</v>
      </c>
      <c r="C13" s="102">
        <v>2120248073</v>
      </c>
      <c r="D13" s="189" t="s">
        <v>124</v>
      </c>
      <c r="E13" s="190" t="s">
        <v>104</v>
      </c>
      <c r="F13" s="105" t="s">
        <v>135</v>
      </c>
      <c r="G13" s="105" t="s">
        <v>180</v>
      </c>
      <c r="H13" s="69"/>
      <c r="I13" s="70"/>
      <c r="J13" s="70"/>
      <c r="K13" s="70"/>
      <c r="L13" s="171" t="s">
        <v>126</v>
      </c>
      <c r="M13" s="172"/>
      <c r="N13" s="173"/>
      <c r="O13" t="s">
        <v>179</v>
      </c>
    </row>
    <row r="14" spans="1:15" ht="20.100000000000001" customHeight="1">
      <c r="A14">
        <v>7</v>
      </c>
      <c r="B14" s="65">
        <v>7</v>
      </c>
      <c r="C14" s="102">
        <v>2120253802</v>
      </c>
      <c r="D14" s="189" t="s">
        <v>140</v>
      </c>
      <c r="E14" s="190" t="s">
        <v>104</v>
      </c>
      <c r="F14" s="105" t="s">
        <v>135</v>
      </c>
      <c r="G14" s="105" t="s">
        <v>178</v>
      </c>
      <c r="H14" s="69"/>
      <c r="I14" s="70"/>
      <c r="J14" s="70"/>
      <c r="K14" s="70"/>
      <c r="L14" s="171" t="s">
        <v>126</v>
      </c>
      <c r="M14" s="172"/>
      <c r="N14" s="173"/>
      <c r="O14" t="s">
        <v>179</v>
      </c>
    </row>
    <row r="15" spans="1:15" ht="20.100000000000001" customHeight="1">
      <c r="A15">
        <v>8</v>
      </c>
      <c r="B15" s="65">
        <v>8</v>
      </c>
      <c r="C15" s="102">
        <v>2120257562</v>
      </c>
      <c r="D15" s="189" t="s">
        <v>141</v>
      </c>
      <c r="E15" s="190" t="s">
        <v>79</v>
      </c>
      <c r="F15" s="105" t="s">
        <v>135</v>
      </c>
      <c r="G15" s="105" t="s">
        <v>178</v>
      </c>
      <c r="H15" s="69"/>
      <c r="I15" s="70"/>
      <c r="J15" s="70"/>
      <c r="K15" s="70"/>
      <c r="L15" s="171" t="s">
        <v>126</v>
      </c>
      <c r="M15" s="172"/>
      <c r="N15" s="173"/>
      <c r="O15" t="s">
        <v>179</v>
      </c>
    </row>
    <row r="16" spans="1:15" ht="20.100000000000001" customHeight="1">
      <c r="A16">
        <v>9</v>
      </c>
      <c r="B16" s="65">
        <v>9</v>
      </c>
      <c r="C16" s="102">
        <v>2120253793</v>
      </c>
      <c r="D16" s="189" t="s">
        <v>142</v>
      </c>
      <c r="E16" s="190" t="s">
        <v>94</v>
      </c>
      <c r="F16" s="105" t="s">
        <v>135</v>
      </c>
      <c r="G16" s="105" t="s">
        <v>178</v>
      </c>
      <c r="H16" s="69"/>
      <c r="I16" s="70"/>
      <c r="J16" s="70"/>
      <c r="K16" s="70"/>
      <c r="L16" s="171" t="s">
        <v>126</v>
      </c>
      <c r="M16" s="172"/>
      <c r="N16" s="173"/>
      <c r="O16" t="s">
        <v>179</v>
      </c>
    </row>
    <row r="17" spans="1:15" ht="20.100000000000001" customHeight="1">
      <c r="A17">
        <v>10</v>
      </c>
      <c r="B17" s="65">
        <v>10</v>
      </c>
      <c r="C17" s="102">
        <v>2120256723</v>
      </c>
      <c r="D17" s="189" t="s">
        <v>143</v>
      </c>
      <c r="E17" s="190" t="s">
        <v>105</v>
      </c>
      <c r="F17" s="105" t="s">
        <v>135</v>
      </c>
      <c r="G17" s="105" t="s">
        <v>180</v>
      </c>
      <c r="H17" s="69"/>
      <c r="I17" s="70"/>
      <c r="J17" s="70"/>
      <c r="K17" s="70"/>
      <c r="L17" s="171" t="s">
        <v>126</v>
      </c>
      <c r="M17" s="172"/>
      <c r="N17" s="173"/>
      <c r="O17" t="s">
        <v>179</v>
      </c>
    </row>
    <row r="18" spans="1:15" ht="20.100000000000001" customHeight="1">
      <c r="A18">
        <v>11</v>
      </c>
      <c r="B18" s="65">
        <v>11</v>
      </c>
      <c r="C18" s="102">
        <v>2120266000</v>
      </c>
      <c r="D18" s="189" t="s">
        <v>144</v>
      </c>
      <c r="E18" s="190" t="s">
        <v>105</v>
      </c>
      <c r="F18" s="105" t="s">
        <v>135</v>
      </c>
      <c r="G18" s="105" t="s">
        <v>178</v>
      </c>
      <c r="H18" s="69"/>
      <c r="I18" s="70"/>
      <c r="J18" s="70"/>
      <c r="K18" s="70"/>
      <c r="L18" s="171" t="s">
        <v>126</v>
      </c>
      <c r="M18" s="172"/>
      <c r="N18" s="173"/>
      <c r="O18" t="s">
        <v>179</v>
      </c>
    </row>
    <row r="19" spans="1:15" ht="20.100000000000001" customHeight="1">
      <c r="A19">
        <v>12</v>
      </c>
      <c r="B19" s="65">
        <v>12</v>
      </c>
      <c r="C19" s="102">
        <v>2120257520</v>
      </c>
      <c r="D19" s="189" t="s">
        <v>145</v>
      </c>
      <c r="E19" s="190" t="s">
        <v>113</v>
      </c>
      <c r="F19" s="105" t="s">
        <v>135</v>
      </c>
      <c r="G19" s="105" t="s">
        <v>178</v>
      </c>
      <c r="H19" s="69"/>
      <c r="I19" s="70"/>
      <c r="J19" s="70"/>
      <c r="K19" s="70"/>
      <c r="L19" s="171" t="s">
        <v>126</v>
      </c>
      <c r="M19" s="172"/>
      <c r="N19" s="173"/>
      <c r="O19" t="s">
        <v>179</v>
      </c>
    </row>
    <row r="20" spans="1:15" ht="20.100000000000001" customHeight="1">
      <c r="A20">
        <v>13</v>
      </c>
      <c r="B20" s="65">
        <v>13</v>
      </c>
      <c r="C20" s="102">
        <v>2120256003</v>
      </c>
      <c r="D20" s="189" t="s">
        <v>116</v>
      </c>
      <c r="E20" s="190" t="s">
        <v>81</v>
      </c>
      <c r="F20" s="105" t="s">
        <v>135</v>
      </c>
      <c r="G20" s="105" t="s">
        <v>178</v>
      </c>
      <c r="H20" s="69"/>
      <c r="I20" s="70"/>
      <c r="J20" s="70"/>
      <c r="K20" s="70"/>
      <c r="L20" s="171" t="s">
        <v>126</v>
      </c>
      <c r="M20" s="172"/>
      <c r="N20" s="173"/>
      <c r="O20" t="s">
        <v>179</v>
      </c>
    </row>
    <row r="21" spans="1:15" ht="20.100000000000001" customHeight="1">
      <c r="A21">
        <v>14</v>
      </c>
      <c r="B21" s="65">
        <v>14</v>
      </c>
      <c r="C21" s="102">
        <v>2021246365</v>
      </c>
      <c r="D21" s="189" t="s">
        <v>146</v>
      </c>
      <c r="E21" s="190" t="s">
        <v>106</v>
      </c>
      <c r="F21" s="105" t="s">
        <v>135</v>
      </c>
      <c r="G21" s="105" t="s">
        <v>181</v>
      </c>
      <c r="H21" s="69"/>
      <c r="I21" s="70"/>
      <c r="J21" s="70"/>
      <c r="K21" s="70"/>
      <c r="L21" s="171" t="s">
        <v>126</v>
      </c>
      <c r="M21" s="172"/>
      <c r="N21" s="173"/>
      <c r="O21" t="s">
        <v>179</v>
      </c>
    </row>
    <row r="22" spans="1:15" ht="20.100000000000001" customHeight="1">
      <c r="A22">
        <v>15</v>
      </c>
      <c r="B22" s="65">
        <v>15</v>
      </c>
      <c r="C22" s="102">
        <v>2120325233</v>
      </c>
      <c r="D22" s="189" t="s">
        <v>147</v>
      </c>
      <c r="E22" s="190" t="s">
        <v>110</v>
      </c>
      <c r="F22" s="105" t="s">
        <v>135</v>
      </c>
      <c r="G22" s="105" t="s">
        <v>178</v>
      </c>
      <c r="H22" s="69"/>
      <c r="I22" s="70"/>
      <c r="J22" s="70"/>
      <c r="K22" s="70"/>
      <c r="L22" s="171" t="s">
        <v>126</v>
      </c>
      <c r="M22" s="172"/>
      <c r="N22" s="173"/>
      <c r="O22" t="s">
        <v>179</v>
      </c>
    </row>
    <row r="23" spans="1:15" ht="20.100000000000001" customHeight="1">
      <c r="A23">
        <v>16</v>
      </c>
      <c r="B23" s="65">
        <v>16</v>
      </c>
      <c r="C23" s="102">
        <v>2120218662</v>
      </c>
      <c r="D23" s="189" t="s">
        <v>148</v>
      </c>
      <c r="E23" s="190" t="s">
        <v>82</v>
      </c>
      <c r="F23" s="105" t="s">
        <v>135</v>
      </c>
      <c r="G23" s="105" t="s">
        <v>182</v>
      </c>
      <c r="H23" s="69"/>
      <c r="I23" s="70"/>
      <c r="J23" s="70"/>
      <c r="K23" s="70"/>
      <c r="L23" s="171" t="s">
        <v>126</v>
      </c>
      <c r="M23" s="172"/>
      <c r="N23" s="173"/>
      <c r="O23" t="s">
        <v>179</v>
      </c>
    </row>
    <row r="24" spans="1:15" ht="20.100000000000001" customHeight="1">
      <c r="A24">
        <v>17</v>
      </c>
      <c r="B24" s="65">
        <v>17</v>
      </c>
      <c r="C24" s="102">
        <v>2021338418</v>
      </c>
      <c r="D24" s="189" t="s">
        <v>127</v>
      </c>
      <c r="E24" s="190" t="s">
        <v>83</v>
      </c>
      <c r="F24" s="105" t="s">
        <v>135</v>
      </c>
      <c r="G24" s="105" t="s">
        <v>183</v>
      </c>
      <c r="H24" s="69"/>
      <c r="I24" s="70"/>
      <c r="J24" s="70"/>
      <c r="K24" s="70"/>
      <c r="L24" s="171" t="s">
        <v>126</v>
      </c>
      <c r="M24" s="172"/>
      <c r="N24" s="173"/>
      <c r="O24" t="s">
        <v>179</v>
      </c>
    </row>
    <row r="25" spans="1:15" ht="20.100000000000001" customHeight="1">
      <c r="A25">
        <v>18</v>
      </c>
      <c r="B25" s="65">
        <v>18</v>
      </c>
      <c r="C25" s="102">
        <v>2121233788</v>
      </c>
      <c r="D25" s="189" t="s">
        <v>117</v>
      </c>
      <c r="E25" s="190" t="s">
        <v>98</v>
      </c>
      <c r="F25" s="105" t="s">
        <v>135</v>
      </c>
      <c r="G25" s="105" t="s">
        <v>180</v>
      </c>
      <c r="H25" s="69"/>
      <c r="I25" s="70"/>
      <c r="J25" s="70"/>
      <c r="K25" s="70"/>
      <c r="L25" s="171" t="s">
        <v>126</v>
      </c>
      <c r="M25" s="172"/>
      <c r="N25" s="173"/>
      <c r="O25" t="s">
        <v>179</v>
      </c>
    </row>
    <row r="26" spans="1:15" ht="20.100000000000001" customHeight="1">
      <c r="A26">
        <v>19</v>
      </c>
      <c r="B26" s="65">
        <v>19</v>
      </c>
      <c r="C26" s="102">
        <v>2120258753</v>
      </c>
      <c r="D26" s="189" t="s">
        <v>149</v>
      </c>
      <c r="E26" s="190" t="s">
        <v>108</v>
      </c>
      <c r="F26" s="105" t="s">
        <v>135</v>
      </c>
      <c r="G26" s="105" t="s">
        <v>178</v>
      </c>
      <c r="H26" s="69"/>
      <c r="I26" s="70"/>
      <c r="J26" s="70"/>
      <c r="K26" s="70"/>
      <c r="L26" s="171" t="s">
        <v>126</v>
      </c>
      <c r="M26" s="172"/>
      <c r="N26" s="173"/>
      <c r="O26" t="s">
        <v>179</v>
      </c>
    </row>
    <row r="27" spans="1:15" ht="20.100000000000001" customHeight="1">
      <c r="A27">
        <v>20</v>
      </c>
      <c r="B27" s="65">
        <v>20</v>
      </c>
      <c r="C27" s="102">
        <v>2120253868</v>
      </c>
      <c r="D27" s="189" t="s">
        <v>125</v>
      </c>
      <c r="E27" s="190" t="s">
        <v>92</v>
      </c>
      <c r="F27" s="105" t="s">
        <v>135</v>
      </c>
      <c r="G27" s="105" t="s">
        <v>178</v>
      </c>
      <c r="H27" s="69"/>
      <c r="I27" s="70"/>
      <c r="J27" s="70"/>
      <c r="K27" s="70"/>
      <c r="L27" s="171" t="s">
        <v>126</v>
      </c>
      <c r="M27" s="172"/>
      <c r="N27" s="173"/>
      <c r="O27" t="s">
        <v>179</v>
      </c>
    </row>
    <row r="28" spans="1:15" ht="20.100000000000001" customHeight="1">
      <c r="A28">
        <v>21</v>
      </c>
      <c r="B28" s="65">
        <v>21</v>
      </c>
      <c r="C28" s="102">
        <v>2120253887</v>
      </c>
      <c r="D28" s="189" t="s">
        <v>150</v>
      </c>
      <c r="E28" s="190" t="s">
        <v>107</v>
      </c>
      <c r="F28" s="105" t="s">
        <v>135</v>
      </c>
      <c r="G28" s="105" t="s">
        <v>178</v>
      </c>
      <c r="H28" s="69"/>
      <c r="I28" s="70"/>
      <c r="J28" s="70"/>
      <c r="K28" s="70"/>
      <c r="L28" s="171" t="s">
        <v>126</v>
      </c>
      <c r="M28" s="172"/>
      <c r="N28" s="173"/>
      <c r="O28" t="s">
        <v>179</v>
      </c>
    </row>
    <row r="29" spans="1:15" ht="20.100000000000001" customHeight="1">
      <c r="A29">
        <v>22</v>
      </c>
      <c r="B29" s="65">
        <v>22</v>
      </c>
      <c r="C29" s="102">
        <v>1810224643</v>
      </c>
      <c r="D29" s="189" t="s">
        <v>115</v>
      </c>
      <c r="E29" s="190" t="s">
        <v>99</v>
      </c>
      <c r="F29" s="105" t="s">
        <v>135</v>
      </c>
      <c r="G29" s="105" t="s">
        <v>181</v>
      </c>
      <c r="H29" s="69"/>
      <c r="I29" s="70"/>
      <c r="J29" s="70"/>
      <c r="K29" s="70"/>
      <c r="L29" s="171" t="s">
        <v>126</v>
      </c>
      <c r="M29" s="172"/>
      <c r="N29" s="173"/>
      <c r="O29" t="s">
        <v>179</v>
      </c>
    </row>
    <row r="30" spans="1:15" ht="20.100000000000001" customHeight="1">
      <c r="A30">
        <v>23</v>
      </c>
      <c r="B30" s="65">
        <v>23</v>
      </c>
      <c r="C30" s="102">
        <v>2120253872</v>
      </c>
      <c r="D30" s="189" t="s">
        <v>151</v>
      </c>
      <c r="E30" s="190" t="s">
        <v>99</v>
      </c>
      <c r="F30" s="105" t="s">
        <v>135</v>
      </c>
      <c r="G30" s="105" t="s">
        <v>178</v>
      </c>
      <c r="H30" s="69"/>
      <c r="I30" s="70"/>
      <c r="J30" s="70"/>
      <c r="K30" s="70"/>
      <c r="L30" s="171" t="s">
        <v>126</v>
      </c>
      <c r="M30" s="172"/>
      <c r="N30" s="173"/>
      <c r="O30" t="s">
        <v>179</v>
      </c>
    </row>
    <row r="31" spans="1:15" ht="20.100000000000001" customHeight="1">
      <c r="A31">
        <v>24</v>
      </c>
      <c r="B31" s="65">
        <v>24</v>
      </c>
      <c r="C31" s="102">
        <v>2120258629</v>
      </c>
      <c r="D31" s="189" t="s">
        <v>152</v>
      </c>
      <c r="E31" s="190" t="s">
        <v>109</v>
      </c>
      <c r="F31" s="105" t="s">
        <v>135</v>
      </c>
      <c r="G31" s="105" t="s">
        <v>178</v>
      </c>
      <c r="H31" s="69"/>
      <c r="I31" s="70"/>
      <c r="J31" s="70"/>
      <c r="K31" s="70"/>
      <c r="L31" s="171" t="s">
        <v>126</v>
      </c>
      <c r="M31" s="172"/>
      <c r="N31" s="173"/>
      <c r="O31" t="s">
        <v>179</v>
      </c>
    </row>
    <row r="32" spans="1:15" ht="20.100000000000001" customHeight="1">
      <c r="A32">
        <v>0</v>
      </c>
      <c r="B32" s="65">
        <v>25</v>
      </c>
      <c r="C32" s="102" t="s">
        <v>126</v>
      </c>
      <c r="D32" s="189" t="s">
        <v>126</v>
      </c>
      <c r="E32" s="190" t="s">
        <v>126</v>
      </c>
      <c r="F32" s="105" t="s">
        <v>126</v>
      </c>
      <c r="G32" s="105" t="s">
        <v>126</v>
      </c>
      <c r="H32" s="69"/>
      <c r="I32" s="70"/>
      <c r="J32" s="70"/>
      <c r="K32" s="70"/>
      <c r="L32" s="171" t="s">
        <v>126</v>
      </c>
      <c r="M32" s="172"/>
      <c r="N32" s="173"/>
      <c r="O32" t="s">
        <v>179</v>
      </c>
    </row>
    <row r="33" spans="1:16" ht="20.100000000000001" customHeight="1">
      <c r="A33">
        <v>0</v>
      </c>
      <c r="B33" s="65">
        <v>26</v>
      </c>
      <c r="C33" s="102" t="s">
        <v>126</v>
      </c>
      <c r="D33" s="189" t="s">
        <v>126</v>
      </c>
      <c r="E33" s="190" t="s">
        <v>126</v>
      </c>
      <c r="F33" s="105" t="s">
        <v>126</v>
      </c>
      <c r="G33" s="105" t="s">
        <v>126</v>
      </c>
      <c r="H33" s="69"/>
      <c r="I33" s="70"/>
      <c r="J33" s="70"/>
      <c r="K33" s="70"/>
      <c r="L33" s="171" t="s">
        <v>126</v>
      </c>
      <c r="M33" s="172"/>
      <c r="N33" s="173"/>
      <c r="O33" t="s">
        <v>179</v>
      </c>
    </row>
    <row r="34" spans="1:16" ht="20.100000000000001" customHeight="1">
      <c r="A34">
        <v>0</v>
      </c>
      <c r="B34" s="65">
        <v>27</v>
      </c>
      <c r="C34" s="102" t="s">
        <v>126</v>
      </c>
      <c r="D34" s="189" t="s">
        <v>126</v>
      </c>
      <c r="E34" s="190" t="s">
        <v>126</v>
      </c>
      <c r="F34" s="105" t="s">
        <v>126</v>
      </c>
      <c r="G34" s="105" t="s">
        <v>126</v>
      </c>
      <c r="H34" s="69"/>
      <c r="I34" s="70"/>
      <c r="J34" s="70"/>
      <c r="K34" s="70"/>
      <c r="L34" s="171" t="s">
        <v>126</v>
      </c>
      <c r="M34" s="172"/>
      <c r="N34" s="173"/>
      <c r="O34" t="s">
        <v>179</v>
      </c>
    </row>
    <row r="35" spans="1:16" ht="20.100000000000001" customHeight="1">
      <c r="A35">
        <v>0</v>
      </c>
      <c r="B35" s="65">
        <v>28</v>
      </c>
      <c r="C35" s="102" t="s">
        <v>126</v>
      </c>
      <c r="D35" s="189" t="s">
        <v>126</v>
      </c>
      <c r="E35" s="190" t="s">
        <v>126</v>
      </c>
      <c r="F35" s="105" t="s">
        <v>126</v>
      </c>
      <c r="G35" s="105" t="s">
        <v>126</v>
      </c>
      <c r="H35" s="69"/>
      <c r="I35" s="70"/>
      <c r="J35" s="70"/>
      <c r="K35" s="70"/>
      <c r="L35" s="171" t="s">
        <v>126</v>
      </c>
      <c r="M35" s="172"/>
      <c r="N35" s="173"/>
      <c r="O35" t="s">
        <v>179</v>
      </c>
    </row>
    <row r="36" spans="1:16" ht="20.100000000000001" customHeight="1">
      <c r="A36">
        <v>0</v>
      </c>
      <c r="B36" s="65">
        <v>29</v>
      </c>
      <c r="C36" s="102" t="s">
        <v>126</v>
      </c>
      <c r="D36" s="189" t="s">
        <v>126</v>
      </c>
      <c r="E36" s="190" t="s">
        <v>126</v>
      </c>
      <c r="F36" s="105" t="s">
        <v>126</v>
      </c>
      <c r="G36" s="105" t="s">
        <v>126</v>
      </c>
      <c r="H36" s="69"/>
      <c r="I36" s="70"/>
      <c r="J36" s="70"/>
      <c r="K36" s="70"/>
      <c r="L36" s="171" t="s">
        <v>126</v>
      </c>
      <c r="M36" s="172"/>
      <c r="N36" s="173"/>
      <c r="O36" t="s">
        <v>179</v>
      </c>
    </row>
    <row r="37" spans="1:16" ht="20.100000000000001" customHeight="1">
      <c r="A37">
        <v>0</v>
      </c>
      <c r="B37" s="72">
        <v>30</v>
      </c>
      <c r="C37" s="102" t="s">
        <v>126</v>
      </c>
      <c r="D37" s="189" t="s">
        <v>126</v>
      </c>
      <c r="E37" s="190" t="s">
        <v>126</v>
      </c>
      <c r="F37" s="105" t="s">
        <v>126</v>
      </c>
      <c r="G37" s="105" t="s">
        <v>126</v>
      </c>
      <c r="H37" s="73"/>
      <c r="I37" s="74"/>
      <c r="J37" s="74"/>
      <c r="K37" s="74"/>
      <c r="L37" s="171" t="s">
        <v>126</v>
      </c>
      <c r="M37" s="172"/>
      <c r="N37" s="173"/>
      <c r="O37" t="s">
        <v>179</v>
      </c>
    </row>
    <row r="38" spans="1:16" ht="23.25" customHeight="1">
      <c r="A38">
        <v>0</v>
      </c>
      <c r="B38" s="75" t="s">
        <v>72</v>
      </c>
      <c r="C38" s="103"/>
      <c r="D38" s="191"/>
      <c r="E38" s="192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173</v>
      </c>
      <c r="C39" s="104"/>
      <c r="D39" s="193"/>
      <c r="E39" s="194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193"/>
      <c r="E40" s="194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193"/>
      <c r="E41" s="194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8" t="s">
        <v>131</v>
      </c>
      <c r="D42" s="193"/>
      <c r="E42" s="194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4"/>
      <c r="D43" s="193"/>
      <c r="E43" s="194"/>
      <c r="F43" s="107"/>
      <c r="G43" s="107"/>
      <c r="H43" s="111" t="s">
        <v>50</v>
      </c>
      <c r="I43" s="112">
        <v>2</v>
      </c>
      <c r="J43" s="88"/>
      <c r="K43" s="88"/>
      <c r="L43" s="109" t="s">
        <v>50</v>
      </c>
      <c r="M43" s="110" t="e">
        <v>#NAME?</v>
      </c>
      <c r="N43" s="110"/>
      <c r="O43" s="101"/>
      <c r="P43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G6:G37 L8:N43 A8:A43">
    <cfRule type="cellIs" dxfId="5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B1" workbookViewId="0">
      <pane ySplit="7" topLeftCell="A36" activePane="bottomLeft" state="frozen"/>
      <selection pane="bottomLeft" activeCell="B5" sqref="B5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8" customWidth="1"/>
    <col min="5" max="5" width="7" style="188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58</v>
      </c>
      <c r="D1" s="184"/>
      <c r="E1" s="186"/>
      <c r="F1" s="168" t="s">
        <v>130</v>
      </c>
      <c r="G1" s="168"/>
      <c r="H1" s="168"/>
      <c r="I1" s="168"/>
      <c r="J1" s="168"/>
      <c r="K1" s="168"/>
      <c r="L1" s="58" t="s">
        <v>174</v>
      </c>
    </row>
    <row r="2" spans="1:15" s="56" customFormat="1">
      <c r="C2" s="184" t="s">
        <v>60</v>
      </c>
      <c r="D2" s="184"/>
      <c r="E2" s="187" t="s">
        <v>133</v>
      </c>
      <c r="F2" s="185" t="s">
        <v>175</v>
      </c>
      <c r="G2" s="185"/>
      <c r="H2" s="185"/>
      <c r="I2" s="185"/>
      <c r="J2" s="185"/>
      <c r="K2" s="185"/>
      <c r="L2" s="60" t="s">
        <v>61</v>
      </c>
      <c r="M2" s="61" t="s">
        <v>62</v>
      </c>
      <c r="N2" s="61">
        <v>3</v>
      </c>
    </row>
    <row r="3" spans="1:15" s="62" customFormat="1" ht="18.75" customHeight="1">
      <c r="C3" s="63" t="s">
        <v>56</v>
      </c>
      <c r="D3" s="169" t="s">
        <v>176</v>
      </c>
      <c r="E3" s="169"/>
      <c r="F3" s="169"/>
      <c r="G3" s="169"/>
      <c r="H3" s="169"/>
      <c r="I3" s="169"/>
      <c r="J3" s="169"/>
      <c r="K3" s="169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0" t="s">
        <v>189</v>
      </c>
      <c r="C4" s="170"/>
      <c r="D4" s="170"/>
      <c r="E4" s="170"/>
      <c r="F4" s="170"/>
      <c r="G4" s="170"/>
      <c r="H4" s="170"/>
      <c r="I4" s="170"/>
      <c r="J4" s="170"/>
      <c r="K4" s="170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4" t="s">
        <v>4</v>
      </c>
      <c r="C6" s="165" t="s">
        <v>65</v>
      </c>
      <c r="D6" s="166" t="s">
        <v>9</v>
      </c>
      <c r="E6" s="167" t="s">
        <v>10</v>
      </c>
      <c r="F6" s="165" t="s">
        <v>76</v>
      </c>
      <c r="G6" s="165" t="s">
        <v>77</v>
      </c>
      <c r="H6" s="165" t="s">
        <v>67</v>
      </c>
      <c r="I6" s="165" t="s">
        <v>68</v>
      </c>
      <c r="J6" s="174" t="s">
        <v>57</v>
      </c>
      <c r="K6" s="174"/>
      <c r="L6" s="175" t="s">
        <v>69</v>
      </c>
      <c r="M6" s="176"/>
      <c r="N6" s="177"/>
    </row>
    <row r="7" spans="1:15" ht="27" customHeight="1">
      <c r="B7" s="164"/>
      <c r="C7" s="164"/>
      <c r="D7" s="166"/>
      <c r="E7" s="167"/>
      <c r="F7" s="164"/>
      <c r="G7" s="164"/>
      <c r="H7" s="164"/>
      <c r="I7" s="164"/>
      <c r="J7" s="64" t="s">
        <v>70</v>
      </c>
      <c r="K7" s="64" t="s">
        <v>71</v>
      </c>
      <c r="L7" s="178"/>
      <c r="M7" s="179"/>
      <c r="N7" s="180"/>
    </row>
    <row r="8" spans="1:15" ht="20.100000000000001" customHeight="1">
      <c r="A8">
        <v>25</v>
      </c>
      <c r="B8" s="65">
        <v>1</v>
      </c>
      <c r="C8" s="102">
        <v>2120245978</v>
      </c>
      <c r="D8" s="189" t="s">
        <v>153</v>
      </c>
      <c r="E8" s="190" t="s">
        <v>101</v>
      </c>
      <c r="F8" s="105" t="s">
        <v>135</v>
      </c>
      <c r="G8" s="105" t="s">
        <v>180</v>
      </c>
      <c r="H8" s="69"/>
      <c r="I8" s="70"/>
      <c r="J8" s="70"/>
      <c r="K8" s="70"/>
      <c r="L8" s="181" t="s">
        <v>126</v>
      </c>
      <c r="M8" s="182"/>
      <c r="N8" s="183"/>
      <c r="O8" t="s">
        <v>184</v>
      </c>
    </row>
    <row r="9" spans="1:15" ht="20.100000000000001" customHeight="1">
      <c r="A9">
        <v>26</v>
      </c>
      <c r="B9" s="65">
        <v>2</v>
      </c>
      <c r="C9" s="102">
        <v>171576651</v>
      </c>
      <c r="D9" s="189" t="s">
        <v>154</v>
      </c>
      <c r="E9" s="190" t="s">
        <v>103</v>
      </c>
      <c r="F9" s="105" t="s">
        <v>135</v>
      </c>
      <c r="G9" s="105" t="s">
        <v>185</v>
      </c>
      <c r="H9" s="69"/>
      <c r="I9" s="70"/>
      <c r="J9" s="70"/>
      <c r="K9" s="70"/>
      <c r="L9" s="171" t="s">
        <v>126</v>
      </c>
      <c r="M9" s="172"/>
      <c r="N9" s="173"/>
      <c r="O9" t="s">
        <v>184</v>
      </c>
    </row>
    <row r="10" spans="1:15" ht="20.100000000000001" customHeight="1">
      <c r="A10">
        <v>27</v>
      </c>
      <c r="B10" s="65">
        <v>3</v>
      </c>
      <c r="C10" s="102">
        <v>2020330507</v>
      </c>
      <c r="D10" s="189" t="s">
        <v>155</v>
      </c>
      <c r="E10" s="190" t="s">
        <v>103</v>
      </c>
      <c r="F10" s="105" t="s">
        <v>135</v>
      </c>
      <c r="G10" s="105" t="s">
        <v>181</v>
      </c>
      <c r="H10" s="69"/>
      <c r="I10" s="70"/>
      <c r="J10" s="70"/>
      <c r="K10" s="70"/>
      <c r="L10" s="171" t="s">
        <v>126</v>
      </c>
      <c r="M10" s="172"/>
      <c r="N10" s="173"/>
      <c r="O10" t="s">
        <v>184</v>
      </c>
    </row>
    <row r="11" spans="1:15" ht="20.100000000000001" customHeight="1">
      <c r="A11">
        <v>28</v>
      </c>
      <c r="B11" s="65">
        <v>4</v>
      </c>
      <c r="C11" s="102">
        <v>2020244346</v>
      </c>
      <c r="D11" s="189" t="s">
        <v>118</v>
      </c>
      <c r="E11" s="190" t="s">
        <v>100</v>
      </c>
      <c r="F11" s="105" t="s">
        <v>135</v>
      </c>
      <c r="G11" s="105" t="s">
        <v>181</v>
      </c>
      <c r="H11" s="69"/>
      <c r="I11" s="70"/>
      <c r="J11" s="70"/>
      <c r="K11" s="70"/>
      <c r="L11" s="171" t="s">
        <v>126</v>
      </c>
      <c r="M11" s="172"/>
      <c r="N11" s="173"/>
      <c r="O11" t="s">
        <v>184</v>
      </c>
    </row>
    <row r="12" spans="1:15" ht="20.100000000000001" customHeight="1">
      <c r="A12">
        <v>29</v>
      </c>
      <c r="B12" s="65">
        <v>5</v>
      </c>
      <c r="C12" s="102">
        <v>2120253882</v>
      </c>
      <c r="D12" s="189" t="s">
        <v>156</v>
      </c>
      <c r="E12" s="190" t="s">
        <v>97</v>
      </c>
      <c r="F12" s="105" t="s">
        <v>135</v>
      </c>
      <c r="G12" s="105" t="s">
        <v>178</v>
      </c>
      <c r="H12" s="69"/>
      <c r="I12" s="70"/>
      <c r="J12" s="70"/>
      <c r="K12" s="70"/>
      <c r="L12" s="171" t="s">
        <v>126</v>
      </c>
      <c r="M12" s="172"/>
      <c r="N12" s="173"/>
      <c r="O12" t="s">
        <v>184</v>
      </c>
    </row>
    <row r="13" spans="1:15" ht="20.100000000000001" customHeight="1">
      <c r="A13">
        <v>30</v>
      </c>
      <c r="B13" s="65">
        <v>6</v>
      </c>
      <c r="C13" s="102">
        <v>2120713749</v>
      </c>
      <c r="D13" s="189" t="s">
        <v>157</v>
      </c>
      <c r="E13" s="190" t="s">
        <v>86</v>
      </c>
      <c r="F13" s="105" t="s">
        <v>135</v>
      </c>
      <c r="G13" s="105" t="s">
        <v>180</v>
      </c>
      <c r="H13" s="69"/>
      <c r="I13" s="70"/>
      <c r="J13" s="70"/>
      <c r="K13" s="70"/>
      <c r="L13" s="171" t="s">
        <v>126</v>
      </c>
      <c r="M13" s="172"/>
      <c r="N13" s="173"/>
      <c r="O13" t="s">
        <v>184</v>
      </c>
    </row>
    <row r="14" spans="1:15" ht="20.100000000000001" customHeight="1">
      <c r="A14">
        <v>31</v>
      </c>
      <c r="B14" s="65">
        <v>7</v>
      </c>
      <c r="C14" s="102">
        <v>2120253884</v>
      </c>
      <c r="D14" s="189" t="s">
        <v>158</v>
      </c>
      <c r="E14" s="190" t="s">
        <v>102</v>
      </c>
      <c r="F14" s="105" t="s">
        <v>135</v>
      </c>
      <c r="G14" s="105" t="s">
        <v>178</v>
      </c>
      <c r="H14" s="69"/>
      <c r="I14" s="70"/>
      <c r="J14" s="70"/>
      <c r="K14" s="70"/>
      <c r="L14" s="171" t="s">
        <v>126</v>
      </c>
      <c r="M14" s="172"/>
      <c r="N14" s="173"/>
      <c r="O14" t="s">
        <v>184</v>
      </c>
    </row>
    <row r="15" spans="1:15" ht="20.100000000000001" customHeight="1">
      <c r="A15">
        <v>32</v>
      </c>
      <c r="B15" s="65">
        <v>8</v>
      </c>
      <c r="C15" s="102">
        <v>2120240419</v>
      </c>
      <c r="D15" s="189" t="s">
        <v>119</v>
      </c>
      <c r="E15" s="190" t="s">
        <v>90</v>
      </c>
      <c r="F15" s="105" t="s">
        <v>135</v>
      </c>
      <c r="G15" s="105" t="s">
        <v>178</v>
      </c>
      <c r="H15" s="69"/>
      <c r="I15" s="70"/>
      <c r="J15" s="70"/>
      <c r="K15" s="70"/>
      <c r="L15" s="171" t="s">
        <v>126</v>
      </c>
      <c r="M15" s="172"/>
      <c r="N15" s="173"/>
      <c r="O15" t="s">
        <v>184</v>
      </c>
    </row>
    <row r="16" spans="1:15" ht="20.100000000000001" customHeight="1">
      <c r="A16">
        <v>33</v>
      </c>
      <c r="B16" s="65">
        <v>9</v>
      </c>
      <c r="C16" s="102">
        <v>2020246090</v>
      </c>
      <c r="D16" s="189" t="s">
        <v>159</v>
      </c>
      <c r="E16" s="190" t="s">
        <v>112</v>
      </c>
      <c r="F16" s="105" t="s">
        <v>160</v>
      </c>
      <c r="G16" s="105" t="s">
        <v>181</v>
      </c>
      <c r="H16" s="69"/>
      <c r="I16" s="70"/>
      <c r="J16" s="70"/>
      <c r="K16" s="70"/>
      <c r="L16" s="171" t="s">
        <v>126</v>
      </c>
      <c r="M16" s="172"/>
      <c r="N16" s="173"/>
      <c r="O16" t="s">
        <v>184</v>
      </c>
    </row>
    <row r="17" spans="1:15" ht="20.100000000000001" customHeight="1">
      <c r="A17">
        <v>34</v>
      </c>
      <c r="B17" s="65">
        <v>10</v>
      </c>
      <c r="C17" s="102">
        <v>2021347230</v>
      </c>
      <c r="D17" s="189" t="s">
        <v>161</v>
      </c>
      <c r="E17" s="190" t="s">
        <v>80</v>
      </c>
      <c r="F17" s="105" t="s">
        <v>160</v>
      </c>
      <c r="G17" s="105" t="s">
        <v>186</v>
      </c>
      <c r="H17" s="69"/>
      <c r="I17" s="70"/>
      <c r="J17" s="70"/>
      <c r="K17" s="70"/>
      <c r="L17" s="171" t="s">
        <v>126</v>
      </c>
      <c r="M17" s="172"/>
      <c r="N17" s="173"/>
      <c r="O17" t="s">
        <v>184</v>
      </c>
    </row>
    <row r="18" spans="1:15" ht="20.100000000000001" customHeight="1">
      <c r="A18">
        <v>35</v>
      </c>
      <c r="B18" s="65">
        <v>11</v>
      </c>
      <c r="C18" s="102">
        <v>2121245954</v>
      </c>
      <c r="D18" s="189" t="s">
        <v>121</v>
      </c>
      <c r="E18" s="190" t="s">
        <v>93</v>
      </c>
      <c r="F18" s="105" t="s">
        <v>160</v>
      </c>
      <c r="G18" s="105" t="s">
        <v>180</v>
      </c>
      <c r="H18" s="69"/>
      <c r="I18" s="70"/>
      <c r="J18" s="70"/>
      <c r="K18" s="70"/>
      <c r="L18" s="171" t="s">
        <v>126</v>
      </c>
      <c r="M18" s="172"/>
      <c r="N18" s="173"/>
      <c r="O18" t="s">
        <v>184</v>
      </c>
    </row>
    <row r="19" spans="1:15" ht="20.100000000000001" customHeight="1">
      <c r="A19">
        <v>36</v>
      </c>
      <c r="B19" s="65">
        <v>12</v>
      </c>
      <c r="C19" s="102">
        <v>2121253883</v>
      </c>
      <c r="D19" s="189" t="s">
        <v>123</v>
      </c>
      <c r="E19" s="190" t="s">
        <v>91</v>
      </c>
      <c r="F19" s="105" t="s">
        <v>160</v>
      </c>
      <c r="G19" s="105" t="s">
        <v>178</v>
      </c>
      <c r="H19" s="69"/>
      <c r="I19" s="70"/>
      <c r="J19" s="70"/>
      <c r="K19" s="70"/>
      <c r="L19" s="171" t="s">
        <v>126</v>
      </c>
      <c r="M19" s="172"/>
      <c r="N19" s="173"/>
      <c r="O19" t="s">
        <v>184</v>
      </c>
    </row>
    <row r="20" spans="1:15" ht="20.100000000000001" customHeight="1">
      <c r="A20">
        <v>37</v>
      </c>
      <c r="B20" s="65">
        <v>13</v>
      </c>
      <c r="C20" s="102">
        <v>171576595</v>
      </c>
      <c r="D20" s="189" t="s">
        <v>122</v>
      </c>
      <c r="E20" s="190" t="s">
        <v>96</v>
      </c>
      <c r="F20" s="105" t="s">
        <v>160</v>
      </c>
      <c r="G20" s="105" t="s">
        <v>187</v>
      </c>
      <c r="H20" s="69"/>
      <c r="I20" s="70"/>
      <c r="J20" s="70"/>
      <c r="K20" s="70"/>
      <c r="L20" s="171" t="s">
        <v>129</v>
      </c>
      <c r="M20" s="172"/>
      <c r="N20" s="173"/>
      <c r="O20" t="s">
        <v>184</v>
      </c>
    </row>
    <row r="21" spans="1:15" ht="20.100000000000001" customHeight="1">
      <c r="A21">
        <v>38</v>
      </c>
      <c r="B21" s="65">
        <v>14</v>
      </c>
      <c r="C21" s="102">
        <v>2021266334</v>
      </c>
      <c r="D21" s="189" t="s">
        <v>162</v>
      </c>
      <c r="E21" s="190" t="s">
        <v>96</v>
      </c>
      <c r="F21" s="105" t="s">
        <v>160</v>
      </c>
      <c r="G21" s="105" t="s">
        <v>186</v>
      </c>
      <c r="H21" s="69"/>
      <c r="I21" s="70"/>
      <c r="J21" s="70"/>
      <c r="K21" s="70"/>
      <c r="L21" s="171" t="s">
        <v>126</v>
      </c>
      <c r="M21" s="172"/>
      <c r="N21" s="173"/>
      <c r="O21" t="s">
        <v>184</v>
      </c>
    </row>
    <row r="22" spans="1:15" ht="20.100000000000001" customHeight="1">
      <c r="A22">
        <v>39</v>
      </c>
      <c r="B22" s="65">
        <v>15</v>
      </c>
      <c r="C22" s="102">
        <v>2120258529</v>
      </c>
      <c r="D22" s="189" t="s">
        <v>163</v>
      </c>
      <c r="E22" s="190" t="s">
        <v>96</v>
      </c>
      <c r="F22" s="105" t="s">
        <v>160</v>
      </c>
      <c r="G22" s="105" t="s">
        <v>178</v>
      </c>
      <c r="H22" s="69"/>
      <c r="I22" s="70"/>
      <c r="J22" s="70"/>
      <c r="K22" s="70"/>
      <c r="L22" s="171" t="s">
        <v>126</v>
      </c>
      <c r="M22" s="172"/>
      <c r="N22" s="173"/>
      <c r="O22" t="s">
        <v>184</v>
      </c>
    </row>
    <row r="23" spans="1:15" ht="20.100000000000001" customHeight="1">
      <c r="A23">
        <v>40</v>
      </c>
      <c r="B23" s="65">
        <v>16</v>
      </c>
      <c r="C23" s="102">
        <v>2120258313</v>
      </c>
      <c r="D23" s="189" t="s">
        <v>164</v>
      </c>
      <c r="E23" s="190" t="s">
        <v>78</v>
      </c>
      <c r="F23" s="105" t="s">
        <v>160</v>
      </c>
      <c r="G23" s="105" t="s">
        <v>178</v>
      </c>
      <c r="H23" s="69"/>
      <c r="I23" s="70"/>
      <c r="J23" s="70"/>
      <c r="K23" s="70"/>
      <c r="L23" s="171" t="s">
        <v>126</v>
      </c>
      <c r="M23" s="172"/>
      <c r="N23" s="173"/>
      <c r="O23" t="s">
        <v>184</v>
      </c>
    </row>
    <row r="24" spans="1:15" ht="20.100000000000001" customHeight="1">
      <c r="A24">
        <v>41</v>
      </c>
      <c r="B24" s="65">
        <v>17</v>
      </c>
      <c r="C24" s="102">
        <v>2020232932</v>
      </c>
      <c r="D24" s="189" t="s">
        <v>165</v>
      </c>
      <c r="E24" s="190" t="s">
        <v>85</v>
      </c>
      <c r="F24" s="105" t="s">
        <v>160</v>
      </c>
      <c r="G24" s="105" t="s">
        <v>181</v>
      </c>
      <c r="H24" s="69"/>
      <c r="I24" s="70"/>
      <c r="J24" s="70"/>
      <c r="K24" s="70"/>
      <c r="L24" s="171" t="s">
        <v>126</v>
      </c>
      <c r="M24" s="172"/>
      <c r="N24" s="173"/>
      <c r="O24" t="s">
        <v>184</v>
      </c>
    </row>
    <row r="25" spans="1:15" ht="20.100000000000001" customHeight="1">
      <c r="A25">
        <v>42</v>
      </c>
      <c r="B25" s="65">
        <v>18</v>
      </c>
      <c r="C25" s="102">
        <v>2120257266</v>
      </c>
      <c r="D25" s="189" t="s">
        <v>166</v>
      </c>
      <c r="E25" s="190" t="s">
        <v>99</v>
      </c>
      <c r="F25" s="105" t="s">
        <v>160</v>
      </c>
      <c r="G25" s="105" t="s">
        <v>178</v>
      </c>
      <c r="H25" s="69"/>
      <c r="I25" s="70"/>
      <c r="J25" s="70"/>
      <c r="K25" s="70"/>
      <c r="L25" s="171" t="s">
        <v>126</v>
      </c>
      <c r="M25" s="172"/>
      <c r="N25" s="173"/>
      <c r="O25" t="s">
        <v>184</v>
      </c>
    </row>
    <row r="26" spans="1:15" ht="20.100000000000001" customHeight="1">
      <c r="A26">
        <v>43</v>
      </c>
      <c r="B26" s="65">
        <v>19</v>
      </c>
      <c r="C26" s="102">
        <v>2120257247</v>
      </c>
      <c r="D26" s="189" t="s">
        <v>167</v>
      </c>
      <c r="E26" s="190" t="s">
        <v>89</v>
      </c>
      <c r="F26" s="105" t="s">
        <v>160</v>
      </c>
      <c r="G26" s="105" t="s">
        <v>178</v>
      </c>
      <c r="H26" s="69"/>
      <c r="I26" s="70"/>
      <c r="J26" s="70"/>
      <c r="K26" s="70"/>
      <c r="L26" s="171" t="s">
        <v>126</v>
      </c>
      <c r="M26" s="172"/>
      <c r="N26" s="173"/>
      <c r="O26" t="s">
        <v>184</v>
      </c>
    </row>
    <row r="27" spans="1:15" ht="20.100000000000001" customHeight="1">
      <c r="A27">
        <v>44</v>
      </c>
      <c r="B27" s="65">
        <v>20</v>
      </c>
      <c r="C27" s="102">
        <v>1920246665</v>
      </c>
      <c r="D27" s="189" t="s">
        <v>128</v>
      </c>
      <c r="E27" s="190" t="s">
        <v>109</v>
      </c>
      <c r="F27" s="105" t="s">
        <v>160</v>
      </c>
      <c r="G27" s="105" t="s">
        <v>188</v>
      </c>
      <c r="H27" s="69"/>
      <c r="I27" s="70"/>
      <c r="J27" s="70"/>
      <c r="K27" s="70"/>
      <c r="L27" s="171" t="s">
        <v>129</v>
      </c>
      <c r="M27" s="172"/>
      <c r="N27" s="173"/>
      <c r="O27" t="s">
        <v>184</v>
      </c>
    </row>
    <row r="28" spans="1:15" ht="20.100000000000001" customHeight="1">
      <c r="A28">
        <v>45</v>
      </c>
      <c r="B28" s="65">
        <v>21</v>
      </c>
      <c r="C28" s="102">
        <v>2020240655</v>
      </c>
      <c r="D28" s="189" t="s">
        <v>168</v>
      </c>
      <c r="E28" s="190" t="s">
        <v>109</v>
      </c>
      <c r="F28" s="105" t="s">
        <v>160</v>
      </c>
      <c r="G28" s="105" t="s">
        <v>181</v>
      </c>
      <c r="H28" s="69"/>
      <c r="I28" s="70"/>
      <c r="J28" s="70"/>
      <c r="K28" s="70"/>
      <c r="L28" s="171" t="s">
        <v>126</v>
      </c>
      <c r="M28" s="172"/>
      <c r="N28" s="173"/>
      <c r="O28" t="s">
        <v>184</v>
      </c>
    </row>
    <row r="29" spans="1:15" ht="20.100000000000001" customHeight="1">
      <c r="A29">
        <v>46</v>
      </c>
      <c r="B29" s="65">
        <v>22</v>
      </c>
      <c r="C29" s="102">
        <v>2020226916</v>
      </c>
      <c r="D29" s="189" t="s">
        <v>169</v>
      </c>
      <c r="E29" s="190" t="s">
        <v>120</v>
      </c>
      <c r="F29" s="105" t="s">
        <v>160</v>
      </c>
      <c r="G29" s="105" t="s">
        <v>181</v>
      </c>
      <c r="H29" s="69"/>
      <c r="I29" s="70"/>
      <c r="J29" s="70"/>
      <c r="K29" s="70"/>
      <c r="L29" s="171" t="s">
        <v>126</v>
      </c>
      <c r="M29" s="172"/>
      <c r="N29" s="173"/>
      <c r="O29" t="s">
        <v>184</v>
      </c>
    </row>
    <row r="30" spans="1:15" ht="20.100000000000001" customHeight="1">
      <c r="A30">
        <v>47</v>
      </c>
      <c r="B30" s="65">
        <v>23</v>
      </c>
      <c r="C30" s="102">
        <v>2120257727</v>
      </c>
      <c r="D30" s="189" t="s">
        <v>170</v>
      </c>
      <c r="E30" s="190" t="s">
        <v>103</v>
      </c>
      <c r="F30" s="105" t="s">
        <v>160</v>
      </c>
      <c r="G30" s="105" t="s">
        <v>178</v>
      </c>
      <c r="H30" s="69"/>
      <c r="I30" s="70"/>
      <c r="J30" s="70"/>
      <c r="K30" s="70"/>
      <c r="L30" s="171" t="s">
        <v>126</v>
      </c>
      <c r="M30" s="172"/>
      <c r="N30" s="173"/>
      <c r="O30" t="s">
        <v>184</v>
      </c>
    </row>
    <row r="31" spans="1:15" ht="20.100000000000001" customHeight="1">
      <c r="A31">
        <v>48</v>
      </c>
      <c r="B31" s="65">
        <v>24</v>
      </c>
      <c r="C31" s="102">
        <v>2120258203</v>
      </c>
      <c r="D31" s="189" t="s">
        <v>171</v>
      </c>
      <c r="E31" s="190" t="s">
        <v>84</v>
      </c>
      <c r="F31" s="105" t="s">
        <v>160</v>
      </c>
      <c r="G31" s="105" t="s">
        <v>178</v>
      </c>
      <c r="H31" s="69"/>
      <c r="I31" s="70"/>
      <c r="J31" s="70"/>
      <c r="K31" s="70"/>
      <c r="L31" s="171" t="s">
        <v>126</v>
      </c>
      <c r="M31" s="172"/>
      <c r="N31" s="173"/>
      <c r="O31" t="s">
        <v>184</v>
      </c>
    </row>
    <row r="32" spans="1:15" ht="20.100000000000001" customHeight="1">
      <c r="A32">
        <v>0</v>
      </c>
      <c r="B32" s="65">
        <v>25</v>
      </c>
      <c r="C32" s="102" t="s">
        <v>126</v>
      </c>
      <c r="D32" s="189" t="s">
        <v>126</v>
      </c>
      <c r="E32" s="190" t="s">
        <v>126</v>
      </c>
      <c r="F32" s="105" t="s">
        <v>126</v>
      </c>
      <c r="G32" s="105" t="s">
        <v>126</v>
      </c>
      <c r="H32" s="69"/>
      <c r="I32" s="70"/>
      <c r="J32" s="70"/>
      <c r="K32" s="70"/>
      <c r="L32" s="171" t="s">
        <v>126</v>
      </c>
      <c r="M32" s="172"/>
      <c r="N32" s="173"/>
      <c r="O32" t="s">
        <v>184</v>
      </c>
    </row>
    <row r="33" spans="1:16" ht="20.100000000000001" customHeight="1">
      <c r="A33">
        <v>0</v>
      </c>
      <c r="B33" s="65">
        <v>26</v>
      </c>
      <c r="C33" s="102" t="s">
        <v>126</v>
      </c>
      <c r="D33" s="189" t="s">
        <v>126</v>
      </c>
      <c r="E33" s="190" t="s">
        <v>126</v>
      </c>
      <c r="F33" s="105" t="s">
        <v>126</v>
      </c>
      <c r="G33" s="105" t="s">
        <v>126</v>
      </c>
      <c r="H33" s="69"/>
      <c r="I33" s="70"/>
      <c r="J33" s="70"/>
      <c r="K33" s="70"/>
      <c r="L33" s="171" t="s">
        <v>126</v>
      </c>
      <c r="M33" s="172"/>
      <c r="N33" s="173"/>
      <c r="O33" t="s">
        <v>184</v>
      </c>
    </row>
    <row r="34" spans="1:16" ht="20.100000000000001" customHeight="1">
      <c r="A34">
        <v>0</v>
      </c>
      <c r="B34" s="65">
        <v>27</v>
      </c>
      <c r="C34" s="102" t="s">
        <v>126</v>
      </c>
      <c r="D34" s="189" t="s">
        <v>126</v>
      </c>
      <c r="E34" s="190" t="s">
        <v>126</v>
      </c>
      <c r="F34" s="105" t="s">
        <v>126</v>
      </c>
      <c r="G34" s="105" t="s">
        <v>126</v>
      </c>
      <c r="H34" s="69"/>
      <c r="I34" s="70"/>
      <c r="J34" s="70"/>
      <c r="K34" s="70"/>
      <c r="L34" s="171" t="s">
        <v>126</v>
      </c>
      <c r="M34" s="172"/>
      <c r="N34" s="173"/>
      <c r="O34" t="s">
        <v>184</v>
      </c>
    </row>
    <row r="35" spans="1:16" ht="20.100000000000001" customHeight="1">
      <c r="A35">
        <v>0</v>
      </c>
      <c r="B35" s="65">
        <v>28</v>
      </c>
      <c r="C35" s="102" t="s">
        <v>126</v>
      </c>
      <c r="D35" s="189" t="s">
        <v>126</v>
      </c>
      <c r="E35" s="190" t="s">
        <v>126</v>
      </c>
      <c r="F35" s="105" t="s">
        <v>126</v>
      </c>
      <c r="G35" s="105" t="s">
        <v>126</v>
      </c>
      <c r="H35" s="69"/>
      <c r="I35" s="70"/>
      <c r="J35" s="70"/>
      <c r="K35" s="70"/>
      <c r="L35" s="171" t="s">
        <v>126</v>
      </c>
      <c r="M35" s="172"/>
      <c r="N35" s="173"/>
      <c r="O35" t="s">
        <v>184</v>
      </c>
    </row>
    <row r="36" spans="1:16" ht="20.100000000000001" customHeight="1">
      <c r="A36">
        <v>0</v>
      </c>
      <c r="B36" s="65">
        <v>29</v>
      </c>
      <c r="C36" s="102" t="s">
        <v>126</v>
      </c>
      <c r="D36" s="189" t="s">
        <v>126</v>
      </c>
      <c r="E36" s="190" t="s">
        <v>126</v>
      </c>
      <c r="F36" s="105" t="s">
        <v>126</v>
      </c>
      <c r="G36" s="105" t="s">
        <v>126</v>
      </c>
      <c r="H36" s="69"/>
      <c r="I36" s="70"/>
      <c r="J36" s="70"/>
      <c r="K36" s="70"/>
      <c r="L36" s="171" t="s">
        <v>126</v>
      </c>
      <c r="M36" s="172"/>
      <c r="N36" s="173"/>
      <c r="O36" t="s">
        <v>184</v>
      </c>
    </row>
    <row r="37" spans="1:16" ht="20.100000000000001" customHeight="1">
      <c r="A37">
        <v>0</v>
      </c>
      <c r="B37" s="72">
        <v>30</v>
      </c>
      <c r="C37" s="102" t="s">
        <v>126</v>
      </c>
      <c r="D37" s="189" t="s">
        <v>126</v>
      </c>
      <c r="E37" s="190" t="s">
        <v>126</v>
      </c>
      <c r="F37" s="105" t="s">
        <v>126</v>
      </c>
      <c r="G37" s="105" t="s">
        <v>126</v>
      </c>
      <c r="H37" s="73"/>
      <c r="I37" s="74"/>
      <c r="J37" s="74"/>
      <c r="K37" s="74"/>
      <c r="L37" s="171" t="s">
        <v>126</v>
      </c>
      <c r="M37" s="172"/>
      <c r="N37" s="173"/>
      <c r="O37" t="s">
        <v>184</v>
      </c>
    </row>
    <row r="38" spans="1:16" ht="23.25" customHeight="1">
      <c r="A38">
        <v>0</v>
      </c>
      <c r="B38" s="75" t="s">
        <v>72</v>
      </c>
      <c r="C38" s="103"/>
      <c r="D38" s="191"/>
      <c r="E38" s="192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173</v>
      </c>
      <c r="C39" s="104"/>
      <c r="D39" s="193"/>
      <c r="E39" s="194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193"/>
      <c r="E40" s="194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193"/>
      <c r="E41" s="194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8" t="s">
        <v>131</v>
      </c>
      <c r="D42" s="193"/>
      <c r="E42" s="194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4"/>
      <c r="D43" s="193"/>
      <c r="E43" s="194"/>
      <c r="F43" s="107"/>
      <c r="G43" s="107"/>
      <c r="H43" s="111" t="s">
        <v>51</v>
      </c>
      <c r="I43" s="112">
        <v>2</v>
      </c>
      <c r="J43" s="88"/>
      <c r="K43" s="88"/>
      <c r="L43" s="109" t="s">
        <v>50</v>
      </c>
      <c r="M43" s="110" t="e">
        <v>#NAME?</v>
      </c>
      <c r="N43" s="110"/>
      <c r="O43" s="101"/>
      <c r="P43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G6:G37 L8:N43 A8:A43">
    <cfRule type="cellIs" dxfId="3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307-1</vt:lpstr>
      <vt:lpstr>Phòng 307-2</vt:lpstr>
      <vt:lpstr>'Phòng 307-1'!Print_Titles</vt:lpstr>
      <vt:lpstr>'Phòng 307-2'!Print_Titles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2017-12-11T02:25:31Z</cp:lastPrinted>
  <dcterms:created xsi:type="dcterms:W3CDTF">2009-04-20T08:11:00Z</dcterms:created>
  <dcterms:modified xsi:type="dcterms:W3CDTF">2017-12-11T02:28:12Z</dcterms:modified>
</cp:coreProperties>
</file>